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5" activeTab="0"/>
  </bookViews>
  <sheets>
    <sheet name="TabSemaine" sheetId="1" r:id="rId1"/>
  </sheets>
  <definedNames>
    <definedName name="Excel_BuiltIn__FilterDatabase_3">#N/A</definedName>
  </definedNames>
  <calcPr fullCalcOnLoad="1"/>
</workbook>
</file>

<file path=xl/sharedStrings.xml><?xml version="1.0" encoding="utf-8"?>
<sst xmlns="http://schemas.openxmlformats.org/spreadsheetml/2006/main" count="72" uniqueCount="67">
  <si>
    <t>SOURCES</t>
  </si>
  <si>
    <t>réel</t>
  </si>
  <si>
    <t>obj.</t>
  </si>
  <si>
    <r>
      <t>Relevés de compteurs –</t>
    </r>
    <r>
      <rPr>
        <sz val="11"/>
        <color indexed="8"/>
        <rFont val="Arial"/>
        <family val="2"/>
      </rPr>
      <t xml:space="preserve"> Données à compléter manuellement à  partir de la colonne G</t>
    </r>
  </si>
  <si>
    <t>Elec. (kWh)</t>
  </si>
  <si>
    <t>Eau (m3)</t>
  </si>
  <si>
    <t>Gaz (m3)</t>
  </si>
  <si>
    <t>Données (Mo)</t>
  </si>
  <si>
    <t>OM (kg)</t>
  </si>
  <si>
    <t>Recyclable (kg)</t>
  </si>
  <si>
    <t>Verre (kg)</t>
  </si>
  <si>
    <t>Déchetterie (kg)</t>
  </si>
  <si>
    <t>Exemple de trajet Rennes – Carantec – Lannion – Rennes avec arrêt covoiturages</t>
  </si>
  <si>
    <t>Distance camion (km)</t>
  </si>
  <si>
    <t>Données 4G mensuel (Mo)</t>
  </si>
  <si>
    <t>Calcul       automatique</t>
  </si>
  <si>
    <t>Moy. Elec (kWh/j/foyer)</t>
  </si>
  <si>
    <t>Moy. Eau (dal/j/foyer)</t>
  </si>
  <si>
    <t>Moy. Gaz (m3/j/foyer)</t>
  </si>
  <si>
    <t>Total déchets (kg)</t>
  </si>
  <si>
    <t>Total CO2 (kg)</t>
  </si>
  <si>
    <t>Total CO2 famille (kg)</t>
  </si>
  <si>
    <t>Total  CO2 tiers (kg)</t>
  </si>
  <si>
    <t>Total CO2 PRO (kg)</t>
  </si>
  <si>
    <t>A renseigner C39</t>
  </si>
  <si>
    <t>Emissions auto (kgCO2/km)</t>
  </si>
  <si>
    <t>Motif</t>
  </si>
  <si>
    <t>Trajet – étape 1 E1 (km)</t>
  </si>
  <si>
    <t>E1 – ville</t>
  </si>
  <si>
    <t>Plérin</t>
  </si>
  <si>
    <t>E1 – total CO2 (kg)</t>
  </si>
  <si>
    <t>E1 – total nbre pers.</t>
  </si>
  <si>
    <t>E1 – nbre pers. Famille</t>
  </si>
  <si>
    <t>E1 – C02 famille. (kg)</t>
  </si>
  <si>
    <t>E1 – C02 covoit (kg)</t>
  </si>
  <si>
    <t>Trajet – étape 2 E2 (km)</t>
  </si>
  <si>
    <t>E2 – ville</t>
  </si>
  <si>
    <t>Carantec</t>
  </si>
  <si>
    <t>E2 – total CO2 (kg)</t>
  </si>
  <si>
    <t>E2 – total nbre pers.</t>
  </si>
  <si>
    <t>E2 – nbre pers. Famille</t>
  </si>
  <si>
    <t>E2 – C02 famille. (kg)</t>
  </si>
  <si>
    <t>E2 – C02 covoit (kg)</t>
  </si>
  <si>
    <t>Trajet – étape 3 E2 (km)</t>
  </si>
  <si>
    <t>E3 – ville</t>
  </si>
  <si>
    <t>Surf+Lannnion</t>
  </si>
  <si>
    <t>E3 – total CO2 (kg)</t>
  </si>
  <si>
    <t>E3 – total nbre pers.</t>
  </si>
  <si>
    <t>E3 – nbre pers. Famille</t>
  </si>
  <si>
    <t>E3 – C02 famille. (kg)</t>
  </si>
  <si>
    <t>E3 – C02 covoit (kg)</t>
  </si>
  <si>
    <t>Trajet – étape 4 E4 (km)</t>
  </si>
  <si>
    <t>E4 – ville</t>
  </si>
  <si>
    <t>Langueux</t>
  </si>
  <si>
    <t>E4 – total CO2 (kg)</t>
  </si>
  <si>
    <t>E4 – total nbre pers.</t>
  </si>
  <si>
    <t>E4 – nbre pers. Famille</t>
  </si>
  <si>
    <t>E4 – C02 famille. (kg)</t>
  </si>
  <si>
    <t>E4 – C02 covoit (kg)</t>
  </si>
  <si>
    <t>Trajet – étape 5 E5 (km)</t>
  </si>
  <si>
    <t>E5 – ville</t>
  </si>
  <si>
    <t>Rennes</t>
  </si>
  <si>
    <t>E5 – total CO2 (kg)</t>
  </si>
  <si>
    <t>E5 – total nbre pers.</t>
  </si>
  <si>
    <t>E5 – nbre pers. Famille</t>
  </si>
  <si>
    <t>E5 – C02 famille. (kg)</t>
  </si>
  <si>
    <t>E5 – C02 covoit (kg)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</si>
</sst>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#,##0.00\ ;&quot;  (&quot;#,##0.00\);&quot;- &quot;;@\ "/>
    <numFmt numFmtId="166" formatCode="0\ ;&quot;  (&quot;0\);&quot;- &quot;;@\ "/>
    <numFmt numFmtId="167" formatCode="&quot; $ &quot;#,##0.00\ ;&quot; $ (&quot;#,##0.00\);&quot;$ - &quot;;@\ "/>
    <numFmt numFmtId="168" formatCode="&quot; $ &quot;0\ ;&quot; $ (&quot;0\);&quot;$ - &quot;;@\ "/>
    <numFmt numFmtId="169" formatCode="#,##0.00&quot; € &quot;;&quot;- &quot;#,##0.00&quot; € &quot;;&quot;- € &quot;;@\ "/>
    <numFmt numFmtId="170" formatCode="0%"/>
    <numFmt numFmtId="171" formatCode="#,##0.00\ [$€-40C];[RED]\-#,##0.00\ [$€-40C]"/>
    <numFmt numFmtId="172" formatCode="#,##0.00\ ;&quot;  -&quot;#,##0.00\ ;&quot;- &quot;;@\ "/>
    <numFmt numFmtId="173" formatCode="0.0"/>
    <numFmt numFmtId="174" formatCode="DD/MM/YY"/>
    <numFmt numFmtId="175" formatCode="#,##0"/>
    <numFmt numFmtId="176" formatCode="0"/>
    <numFmt numFmtId="177" formatCode="0"/>
    <numFmt numFmtId="178" formatCode="0.00"/>
    <numFmt numFmtId="179" formatCode="#,##0"/>
    <numFmt numFmtId="180" formatCode="0.0"/>
    <numFmt numFmtId="181" formatCode="0%"/>
  </numFmts>
  <fonts count="24">
    <font>
      <sz val="11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b/>
      <i/>
      <sz val="16"/>
      <color indexed="8"/>
      <name val="Arial1"/>
      <family val="0"/>
    </font>
    <font>
      <sz val="12"/>
      <color indexed="8"/>
      <name val="Arial"/>
      <family val="2"/>
    </font>
    <font>
      <u val="single"/>
      <sz val="10"/>
      <color indexed="39"/>
      <name val="Arial"/>
      <family val="2"/>
    </font>
    <font>
      <u val="single"/>
      <sz val="10"/>
      <color indexed="12"/>
      <name val="Arial1"/>
      <family val="0"/>
    </font>
    <font>
      <u val="single"/>
      <sz val="10"/>
      <color indexed="20"/>
      <name val="Arial1"/>
      <family val="0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0"/>
      <color indexed="8"/>
      <name val="Arial1"/>
      <family val="0"/>
    </font>
    <font>
      <sz val="10"/>
      <color indexed="53"/>
      <name val="Arial1"/>
      <family val="0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24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ck">
        <color indexed="50"/>
      </left>
      <right>
        <color indexed="63"/>
      </right>
      <top style="thick">
        <color indexed="50"/>
      </top>
      <bottom>
        <color indexed="63"/>
      </bottom>
    </border>
    <border>
      <left>
        <color indexed="63"/>
      </left>
      <right>
        <color indexed="63"/>
      </right>
      <top style="thick">
        <color indexed="50"/>
      </top>
      <bottom>
        <color indexed="63"/>
      </bottom>
    </border>
    <border>
      <left>
        <color indexed="63"/>
      </left>
      <right style="thick">
        <color indexed="50"/>
      </right>
      <top style="thick">
        <color indexed="50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ck">
        <color indexed="50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>
        <color indexed="63"/>
      </right>
      <top>
        <color indexed="63"/>
      </top>
      <bottom style="thick">
        <color indexed="50"/>
      </bottom>
    </border>
    <border>
      <left>
        <color indexed="63"/>
      </left>
      <right style="thick">
        <color indexed="50"/>
      </right>
      <top>
        <color indexed="63"/>
      </top>
      <bottom style="thick">
        <color indexed="50"/>
      </bottom>
    </border>
  </borders>
  <cellStyleXfs count="5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Border="0" applyProtection="0">
      <alignment/>
    </xf>
    <xf numFmtId="41" fontId="1" fillId="0" borderId="0" applyFill="0" applyBorder="0" applyAlignment="0" applyProtection="0"/>
    <xf numFmtId="169" fontId="0" fillId="0" borderId="0" applyBorder="0" applyProtection="0">
      <alignment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/>
    </xf>
    <xf numFmtId="164" fontId="3" fillId="2" borderId="0" applyBorder="0" applyProtection="0">
      <alignment/>
    </xf>
    <xf numFmtId="164" fontId="3" fillId="3" borderId="0" applyBorder="0" applyProtection="0">
      <alignment/>
    </xf>
    <xf numFmtId="164" fontId="2" fillId="4" borderId="0" applyBorder="0" applyProtection="0">
      <alignment/>
    </xf>
    <xf numFmtId="164" fontId="4" fillId="5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7" fontId="0" fillId="0" borderId="0" applyBorder="0" applyProtection="0">
      <alignment/>
    </xf>
    <xf numFmtId="168" fontId="0" fillId="0" borderId="0" applyBorder="0" applyProtection="0">
      <alignment/>
    </xf>
    <xf numFmtId="164" fontId="5" fillId="6" borderId="0" applyBorder="0" applyProtection="0">
      <alignment/>
    </xf>
    <xf numFmtId="169" fontId="0" fillId="0" borderId="0" applyBorder="0" applyProtection="0">
      <alignment/>
    </xf>
    <xf numFmtId="164" fontId="6" fillId="0" borderId="0" applyBorder="0" applyProtection="0">
      <alignment/>
    </xf>
    <xf numFmtId="164" fontId="7" fillId="7" borderId="0" applyBorder="0" applyProtection="0">
      <alignment/>
    </xf>
    <xf numFmtId="164" fontId="8" fillId="0" borderId="0" applyBorder="0" applyProtection="0">
      <alignment/>
    </xf>
    <xf numFmtId="164" fontId="9" fillId="0" borderId="0" applyBorder="0" applyProtection="0">
      <alignment horizontal="center"/>
    </xf>
    <xf numFmtId="164" fontId="10" fillId="0" borderId="0" applyBorder="0" applyProtection="0">
      <alignment/>
    </xf>
    <xf numFmtId="164" fontId="9" fillId="0" borderId="0" applyBorder="0" applyProtection="0">
      <alignment horizontal="center" textRotation="90"/>
    </xf>
    <xf numFmtId="164" fontId="11" fillId="0" borderId="0" applyBorder="0" applyProtection="0">
      <alignment/>
    </xf>
    <xf numFmtId="164" fontId="12" fillId="0" borderId="0" applyBorder="0" applyProtection="0">
      <alignment/>
    </xf>
    <xf numFmtId="164" fontId="13" fillId="0" borderId="0" applyBorder="0" applyProtection="0">
      <alignment/>
    </xf>
    <xf numFmtId="165" fontId="0" fillId="0" borderId="0" applyBorder="0" applyProtection="0">
      <alignment/>
    </xf>
    <xf numFmtId="164" fontId="14" fillId="8" borderId="0" applyBorder="0" applyProtection="0">
      <alignment/>
    </xf>
    <xf numFmtId="164" fontId="15" fillId="8" borderId="1" applyProtection="0">
      <alignment/>
    </xf>
    <xf numFmtId="170" fontId="0" fillId="0" borderId="0" applyBorder="0" applyProtection="0">
      <alignment/>
    </xf>
    <xf numFmtId="164" fontId="16" fillId="0" borderId="0" applyBorder="0" applyProtection="0">
      <alignment/>
    </xf>
    <xf numFmtId="164" fontId="17" fillId="0" borderId="0" applyBorder="0" applyProtection="0">
      <alignment/>
    </xf>
    <xf numFmtId="171" fontId="17" fillId="0" borderId="0" applyBorder="0" applyProtection="0">
      <alignment/>
    </xf>
    <xf numFmtId="164" fontId="18" fillId="0" borderId="0" applyBorder="0" applyProtection="0">
      <alignment/>
    </xf>
    <xf numFmtId="164" fontId="18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4" fillId="0" borderId="0" applyBorder="0" applyProtection="0">
      <alignment/>
    </xf>
  </cellStyleXfs>
  <cellXfs count="100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9" borderId="0" xfId="0" applyNumberFormat="1" applyFill="1" applyAlignment="1">
      <alignment/>
    </xf>
    <xf numFmtId="172" fontId="19" fillId="0" borderId="0" xfId="17" applyNumberFormat="1" applyFont="1" applyFill="1" applyAlignment="1" applyProtection="1">
      <alignment horizontal="center"/>
      <protection/>
    </xf>
    <xf numFmtId="164" fontId="20" fillId="0" borderId="0" xfId="0" applyNumberFormat="1" applyFont="1" applyAlignment="1">
      <alignment/>
    </xf>
    <xf numFmtId="164" fontId="0" fillId="0" borderId="0" xfId="0" applyNumberFormat="1" applyFill="1" applyAlignment="1">
      <alignment horizontal="right"/>
    </xf>
    <xf numFmtId="164" fontId="0" fillId="9" borderId="0" xfId="0" applyNumberFormat="1" applyFill="1" applyAlignment="1">
      <alignment horizontal="right"/>
    </xf>
    <xf numFmtId="17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20" fillId="9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/>
    </xf>
    <xf numFmtId="174" fontId="0" fillId="0" borderId="0" xfId="0" applyNumberFormat="1" applyFill="1" applyAlignment="1">
      <alignment/>
    </xf>
    <xf numFmtId="164" fontId="20" fillId="0" borderId="0" xfId="0" applyNumberFormat="1" applyFont="1" applyAlignment="1">
      <alignment horizontal="right"/>
    </xf>
    <xf numFmtId="164" fontId="19" fillId="0" borderId="0" xfId="0" applyNumberFormat="1" applyFont="1" applyFill="1" applyAlignment="1">
      <alignment horizontal="center"/>
    </xf>
    <xf numFmtId="174" fontId="20" fillId="0" borderId="0" xfId="0" applyNumberFormat="1" applyFont="1" applyFill="1" applyAlignment="1">
      <alignment/>
    </xf>
    <xf numFmtId="164" fontId="21" fillId="10" borderId="0" xfId="0" applyNumberFormat="1" applyFont="1" applyFill="1" applyAlignment="1">
      <alignment horizontal="center" vertical="center" wrapText="1"/>
    </xf>
    <xf numFmtId="164" fontId="0" fillId="10" borderId="0" xfId="0" applyNumberFormat="1" applyFont="1" applyFill="1" applyAlignment="1">
      <alignment horizontal="right"/>
    </xf>
    <xf numFmtId="175" fontId="20" fillId="9" borderId="0" xfId="0" applyNumberFormat="1" applyFont="1" applyFill="1" applyAlignment="1">
      <alignment horizontal="center"/>
    </xf>
    <xf numFmtId="175" fontId="20" fillId="0" borderId="0" xfId="0" applyNumberFormat="1" applyFont="1" applyFill="1" applyAlignment="1">
      <alignment horizontal="center"/>
    </xf>
    <xf numFmtId="176" fontId="19" fillId="0" borderId="0" xfId="15" applyNumberFormat="1" applyFont="1" applyFill="1" applyAlignment="1" applyProtection="1">
      <alignment horizontal="right"/>
      <protection/>
    </xf>
    <xf numFmtId="176" fontId="0" fillId="0" borderId="0" xfId="40" applyNumberFormat="1" applyFill="1" applyAlignment="1" applyProtection="1">
      <alignment horizontal="right"/>
      <protection/>
    </xf>
    <xf numFmtId="164" fontId="22" fillId="0" borderId="0" xfId="0" applyNumberFormat="1" applyFont="1" applyAlignment="1">
      <alignment horizontal="right"/>
    </xf>
    <xf numFmtId="164" fontId="22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/>
    </xf>
    <xf numFmtId="164" fontId="22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178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164" fontId="0" fillId="0" borderId="2" xfId="0" applyNumberFormat="1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164" fontId="0" fillId="0" borderId="6" xfId="0" applyNumberFormat="1" applyFont="1" applyFill="1" applyBorder="1" applyAlignment="1">
      <alignment wrapText="1"/>
    </xf>
    <xf numFmtId="175" fontId="0" fillId="9" borderId="0" xfId="0" applyNumberFormat="1" applyFill="1" applyAlignment="1">
      <alignment horizontal="right"/>
    </xf>
    <xf numFmtId="175" fontId="21" fillId="0" borderId="0" xfId="0" applyNumberFormat="1" applyFont="1" applyFill="1" applyAlignment="1">
      <alignment horizontal="right"/>
    </xf>
    <xf numFmtId="175" fontId="0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176" fontId="0" fillId="0" borderId="0" xfId="15" applyNumberFormat="1" applyFont="1" applyFill="1" applyAlignment="1" applyProtection="1">
      <alignment horizontal="right"/>
      <protection/>
    </xf>
    <xf numFmtId="176" fontId="20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/>
    </xf>
    <xf numFmtId="164" fontId="0" fillId="0" borderId="6" xfId="0" applyNumberFormat="1" applyFill="1" applyBorder="1" applyAlignment="1">
      <alignment/>
    </xf>
    <xf numFmtId="164" fontId="0" fillId="10" borderId="0" xfId="0" applyNumberFormat="1" applyFill="1" applyAlignment="1">
      <alignment/>
    </xf>
    <xf numFmtId="164" fontId="21" fillId="0" borderId="0" xfId="0" applyNumberFormat="1" applyFont="1" applyFill="1" applyAlignment="1">
      <alignment horizontal="right"/>
    </xf>
    <xf numFmtId="164" fontId="0" fillId="0" borderId="7" xfId="0" applyNumberFormat="1" applyFill="1" applyBorder="1" applyAlignment="1">
      <alignment/>
    </xf>
    <xf numFmtId="164" fontId="0" fillId="0" borderId="7" xfId="0" applyNumberFormat="1" applyFill="1" applyBorder="1" applyAlignment="1">
      <alignment horizontal="right"/>
    </xf>
    <xf numFmtId="164" fontId="0" fillId="9" borderId="7" xfId="0" applyNumberFormat="1" applyFill="1" applyBorder="1" applyAlignment="1">
      <alignment/>
    </xf>
    <xf numFmtId="164" fontId="21" fillId="0" borderId="7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23" fillId="11" borderId="0" xfId="0" applyNumberFormat="1" applyFont="1" applyFill="1" applyAlignment="1">
      <alignment horizontal="center" vertical="center" textRotation="90" wrapText="1"/>
    </xf>
    <xf numFmtId="164" fontId="0" fillId="11" borderId="0" xfId="0" applyNumberFormat="1" applyFont="1" applyFill="1" applyAlignment="1">
      <alignment horizontal="right"/>
    </xf>
    <xf numFmtId="173" fontId="20" fillId="0" borderId="0" xfId="0" applyNumberFormat="1" applyFont="1" applyAlignment="1">
      <alignment horizontal="center"/>
    </xf>
    <xf numFmtId="173" fontId="0" fillId="0" borderId="6" xfId="0" applyNumberFormat="1" applyFill="1" applyBorder="1" applyAlignment="1">
      <alignment/>
    </xf>
    <xf numFmtId="178" fontId="0" fillId="0" borderId="6" xfId="0" applyNumberFormat="1" applyFill="1" applyBorder="1" applyAlignment="1">
      <alignment/>
    </xf>
    <xf numFmtId="176" fontId="20" fillId="9" borderId="0" xfId="0" applyNumberFormat="1" applyFont="1" applyFill="1" applyAlignment="1">
      <alignment horizontal="center"/>
    </xf>
    <xf numFmtId="176" fontId="20" fillId="0" borderId="0" xfId="0" applyNumberFormat="1" applyFont="1" applyAlignment="1">
      <alignment horizontal="center"/>
    </xf>
    <xf numFmtId="170" fontId="0" fillId="0" borderId="0" xfId="0" applyNumberFormat="1" applyFill="1" applyAlignment="1">
      <alignment/>
    </xf>
    <xf numFmtId="164" fontId="0" fillId="11" borderId="0" xfId="0" applyNumberFormat="1" applyFill="1" applyAlignment="1">
      <alignment/>
    </xf>
    <xf numFmtId="164" fontId="20" fillId="0" borderId="0" xfId="0" applyNumberFormat="1" applyFont="1" applyAlignment="1">
      <alignment horizontal="center"/>
    </xf>
    <xf numFmtId="173" fontId="20" fillId="0" borderId="0" xfId="0" applyNumberFormat="1" applyFont="1" applyFill="1" applyAlignment="1">
      <alignment horizontal="center"/>
    </xf>
    <xf numFmtId="173" fontId="21" fillId="0" borderId="0" xfId="0" applyNumberFormat="1" applyFont="1" applyFill="1" applyAlignment="1">
      <alignment/>
    </xf>
    <xf numFmtId="176" fontId="0" fillId="11" borderId="0" xfId="0" applyNumberFormat="1" applyFont="1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21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  <xf numFmtId="164" fontId="0" fillId="0" borderId="5" xfId="0" applyBorder="1" applyAlignment="1">
      <alignment/>
    </xf>
    <xf numFmtId="176" fontId="0" fillId="0" borderId="6" xfId="0" applyNumberFormat="1" applyFill="1" applyBorder="1" applyAlignment="1">
      <alignment/>
    </xf>
    <xf numFmtId="176" fontId="0" fillId="0" borderId="0" xfId="0" applyNumberFormat="1" applyAlignment="1">
      <alignment/>
    </xf>
    <xf numFmtId="164" fontId="21" fillId="10" borderId="0" xfId="0" applyNumberFormat="1" applyFont="1" applyFill="1" applyAlignment="1">
      <alignment horizontal="left" wrapText="1"/>
    </xf>
    <xf numFmtId="164" fontId="21" fillId="10" borderId="0" xfId="0" applyNumberFormat="1" applyFont="1" applyFill="1" applyAlignment="1">
      <alignment horizontal="right"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12" borderId="0" xfId="0" applyNumberFormat="1" applyFill="1" applyAlignment="1">
      <alignment/>
    </xf>
    <xf numFmtId="176" fontId="0" fillId="12" borderId="0" xfId="0" applyNumberFormat="1" applyFill="1" applyAlignment="1">
      <alignment/>
    </xf>
    <xf numFmtId="164" fontId="0" fillId="12" borderId="5" xfId="0" applyNumberFormat="1" applyFill="1" applyBorder="1" applyAlignment="1">
      <alignment/>
    </xf>
    <xf numFmtId="164" fontId="0" fillId="12" borderId="6" xfId="0" applyNumberFormat="1" applyFill="1" applyBorder="1" applyAlignment="1">
      <alignment/>
    </xf>
    <xf numFmtId="164" fontId="0" fillId="12" borderId="0" xfId="0" applyNumberFormat="1" applyFill="1" applyAlignment="1">
      <alignment horizontal="right"/>
    </xf>
    <xf numFmtId="176" fontId="0" fillId="12" borderId="0" xfId="0" applyNumberFormat="1" applyFill="1" applyAlignment="1">
      <alignment horizontal="right"/>
    </xf>
    <xf numFmtId="164" fontId="0" fillId="12" borderId="5" xfId="0" applyNumberFormat="1" applyFill="1" applyBorder="1" applyAlignment="1">
      <alignment horizontal="right"/>
    </xf>
    <xf numFmtId="164" fontId="0" fillId="12" borderId="6" xfId="0" applyNumberFormat="1" applyFill="1" applyBorder="1" applyAlignment="1">
      <alignment horizontal="right"/>
    </xf>
    <xf numFmtId="173" fontId="0" fillId="12" borderId="0" xfId="0" applyNumberFormat="1" applyFill="1" applyAlignment="1">
      <alignment/>
    </xf>
    <xf numFmtId="164" fontId="0" fillId="13" borderId="0" xfId="0" applyNumberFormat="1" applyFill="1" applyAlignment="1">
      <alignment/>
    </xf>
    <xf numFmtId="164" fontId="0" fillId="13" borderId="5" xfId="0" applyNumberFormat="1" applyFill="1" applyBorder="1" applyAlignment="1">
      <alignment/>
    </xf>
    <xf numFmtId="164" fontId="0" fillId="13" borderId="6" xfId="0" applyNumberFormat="1" applyFill="1" applyBorder="1" applyAlignment="1">
      <alignment/>
    </xf>
    <xf numFmtId="176" fontId="0" fillId="13" borderId="0" xfId="0" applyNumberFormat="1" applyFill="1" applyAlignment="1">
      <alignment/>
    </xf>
    <xf numFmtId="164" fontId="0" fillId="14" borderId="0" xfId="0" applyNumberFormat="1" applyFill="1" applyAlignment="1">
      <alignment/>
    </xf>
    <xf numFmtId="164" fontId="0" fillId="14" borderId="5" xfId="0" applyNumberFormat="1" applyFill="1" applyBorder="1" applyAlignment="1">
      <alignment/>
    </xf>
    <xf numFmtId="164" fontId="0" fillId="14" borderId="6" xfId="0" applyNumberFormat="1" applyFill="1" applyBorder="1" applyAlignment="1">
      <alignment/>
    </xf>
    <xf numFmtId="176" fontId="0" fillId="14" borderId="0" xfId="0" applyNumberFormat="1" applyFill="1" applyAlignment="1">
      <alignment/>
    </xf>
    <xf numFmtId="164" fontId="0" fillId="15" borderId="0" xfId="0" applyNumberFormat="1" applyFill="1" applyAlignment="1">
      <alignment/>
    </xf>
    <xf numFmtId="164" fontId="0" fillId="15" borderId="5" xfId="0" applyNumberFormat="1" applyFill="1" applyBorder="1" applyAlignment="1">
      <alignment/>
    </xf>
    <xf numFmtId="164" fontId="0" fillId="15" borderId="6" xfId="0" applyNumberFormat="1" applyFill="1" applyBorder="1" applyAlignment="1">
      <alignment/>
    </xf>
    <xf numFmtId="176" fontId="0" fillId="15" borderId="0" xfId="0" applyNumberFormat="1" applyFill="1" applyAlignment="1">
      <alignment/>
    </xf>
    <xf numFmtId="164" fontId="0" fillId="16" borderId="0" xfId="0" applyNumberFormat="1" applyFill="1" applyAlignment="1">
      <alignment/>
    </xf>
    <xf numFmtId="164" fontId="0" fillId="16" borderId="5" xfId="0" applyNumberFormat="1" applyFill="1" applyBorder="1" applyAlignment="1">
      <alignment/>
    </xf>
    <xf numFmtId="164" fontId="0" fillId="16" borderId="6" xfId="0" applyNumberFormat="1" applyFill="1" applyBorder="1" applyAlignment="1">
      <alignment/>
    </xf>
    <xf numFmtId="176" fontId="0" fillId="16" borderId="0" xfId="0" applyNumberFormat="1" applyFill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</cellXfs>
  <cellStyles count="3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2" xfId="22"/>
    <cellStyle name="Accent 3" xfId="23"/>
    <cellStyle name="Bad" xfId="24"/>
    <cellStyle name="Comma" xfId="25"/>
    <cellStyle name="Comma [0]" xfId="26"/>
    <cellStyle name="Currency" xfId="27"/>
    <cellStyle name="Currency [0]" xfId="28"/>
    <cellStyle name="Error" xfId="29"/>
    <cellStyle name="Euro" xfId="30"/>
    <cellStyle name="Footnote" xfId="31"/>
    <cellStyle name="Good" xfId="32"/>
    <cellStyle name="Heading" xfId="33"/>
    <cellStyle name="Heading 1" xfId="34"/>
    <cellStyle name="Heading 2" xfId="35"/>
    <cellStyle name="Heading1 1" xfId="36"/>
    <cellStyle name="Hyperlink" xfId="37"/>
    <cellStyle name="Lien hypertexte" xfId="38"/>
    <cellStyle name="Lien hypertexte visité" xfId="39"/>
    <cellStyle name="Milliers" xfId="40"/>
    <cellStyle name="Neutral" xfId="41"/>
    <cellStyle name="Note" xfId="42"/>
    <cellStyle name="Percent" xfId="43"/>
    <cellStyle name="Result" xfId="44"/>
    <cellStyle name="Result 1" xfId="45"/>
    <cellStyle name="Result2 1" xfId="46"/>
    <cellStyle name="Sans nom1" xfId="47"/>
    <cellStyle name="Sans nom2" xfId="48"/>
    <cellStyle name="Status" xfId="49"/>
    <cellStyle name="Text" xfId="50"/>
    <cellStyle name="Warning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2B2B2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FFE0B2"/>
      <rgbColor rgb="00CCFFCC"/>
      <rgbColor rgb="00FFF9C4"/>
      <rgbColor rgb="00FFCCCC"/>
      <rgbColor rgb="00FF99FF"/>
      <rgbColor rgb="00F8BBD0"/>
      <rgbColor rgb="00FFCCBC"/>
      <rgbColor rgb="003366FF"/>
      <rgbColor rgb="0066FF99"/>
      <rgbColor rgb="0066FF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="69" zoomScaleNormal="69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I22" sqref="I22"/>
    </sheetView>
  </sheetViews>
  <sheetFormatPr defaultColWidth="11.00390625" defaultRowHeight="15.75" customHeight="1"/>
  <cols>
    <col min="1" max="1" width="14.00390625" style="1" customWidth="1"/>
    <col min="2" max="2" width="32.125" style="1" customWidth="1"/>
    <col min="3" max="3" width="3.25390625" style="1" customWidth="1"/>
    <col min="4" max="4" width="8.625" style="2" customWidth="1"/>
    <col min="5" max="5" width="6.50390625" style="1" customWidth="1"/>
    <col min="6" max="6" width="6.625" style="1" customWidth="1"/>
    <col min="7" max="9" width="10.50390625" style="1" customWidth="1"/>
    <col min="10" max="59" width="10.75390625" style="1" customWidth="1"/>
    <col min="60" max="60" width="9.75390625" style="1" customWidth="1"/>
    <col min="61" max="63" width="11.25390625" style="1" customWidth="1"/>
    <col min="64" max="64" width="21.375" style="1" customWidth="1"/>
    <col min="65" max="16384" width="11.25390625" style="1" customWidth="1"/>
  </cols>
  <sheetData>
    <row r="1" spans="1:256" s="8" customFormat="1" ht="15.75" customHeight="1">
      <c r="A1" s="3"/>
      <c r="B1" s="4"/>
      <c r="C1" s="5"/>
      <c r="D1" s="6"/>
      <c r="E1" s="5"/>
      <c r="F1" s="5"/>
      <c r="G1" s="1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2:256" s="8" customFormat="1" ht="15.75" customHeight="1">
      <c r="B2" s="4"/>
      <c r="C2" s="5"/>
      <c r="D2" s="9">
        <v>2022</v>
      </c>
      <c r="E2" s="10">
        <v>2023</v>
      </c>
      <c r="F2" s="10"/>
      <c r="G2" s="8">
        <v>0</v>
      </c>
      <c r="H2" s="8">
        <v>1</v>
      </c>
      <c r="I2" s="8">
        <v>2</v>
      </c>
      <c r="J2" s="8">
        <v>3</v>
      </c>
      <c r="K2" s="8">
        <v>4</v>
      </c>
      <c r="L2" s="8">
        <v>5</v>
      </c>
      <c r="M2" s="8">
        <v>6</v>
      </c>
      <c r="N2" s="8">
        <v>7</v>
      </c>
      <c r="O2" s="8">
        <v>8</v>
      </c>
      <c r="P2" s="8">
        <v>9</v>
      </c>
      <c r="Q2" s="8">
        <v>10</v>
      </c>
      <c r="R2" s="8">
        <v>11</v>
      </c>
      <c r="S2" s="8">
        <v>12</v>
      </c>
      <c r="T2" s="8">
        <v>13</v>
      </c>
      <c r="U2" s="8">
        <v>14</v>
      </c>
      <c r="V2" s="8">
        <v>15</v>
      </c>
      <c r="W2" s="8">
        <v>16</v>
      </c>
      <c r="X2" s="8">
        <v>17</v>
      </c>
      <c r="Y2" s="8">
        <v>18</v>
      </c>
      <c r="Z2" s="8">
        <v>19</v>
      </c>
      <c r="AA2" s="8">
        <v>20</v>
      </c>
      <c r="AB2" s="8">
        <v>21</v>
      </c>
      <c r="AC2" s="8">
        <v>22</v>
      </c>
      <c r="AD2" s="8">
        <v>23</v>
      </c>
      <c r="AE2" s="8">
        <v>24</v>
      </c>
      <c r="AF2" s="8">
        <v>25</v>
      </c>
      <c r="AG2" s="8">
        <v>26</v>
      </c>
      <c r="AH2" s="8">
        <v>27</v>
      </c>
      <c r="AI2" s="8">
        <v>28</v>
      </c>
      <c r="AJ2" s="8">
        <v>29</v>
      </c>
      <c r="AK2" s="8">
        <v>30</v>
      </c>
      <c r="AL2" s="8">
        <v>31</v>
      </c>
      <c r="AM2" s="8">
        <v>32</v>
      </c>
      <c r="AN2" s="8">
        <v>33</v>
      </c>
      <c r="AO2" s="8">
        <v>34</v>
      </c>
      <c r="AP2" s="8">
        <v>35</v>
      </c>
      <c r="AQ2" s="8">
        <v>36</v>
      </c>
      <c r="AR2" s="8">
        <v>37</v>
      </c>
      <c r="AS2" s="8">
        <v>38</v>
      </c>
      <c r="AT2" s="8">
        <v>39</v>
      </c>
      <c r="AU2" s="8">
        <v>40</v>
      </c>
      <c r="AV2" s="8">
        <v>41</v>
      </c>
      <c r="AW2" s="8">
        <v>42</v>
      </c>
      <c r="AX2" s="8">
        <v>43</v>
      </c>
      <c r="AY2" s="8">
        <v>44</v>
      </c>
      <c r="AZ2" s="8">
        <v>45</v>
      </c>
      <c r="BA2" s="8">
        <v>46</v>
      </c>
      <c r="BB2" s="8">
        <v>47</v>
      </c>
      <c r="BC2" s="8">
        <v>48</v>
      </c>
      <c r="BD2" s="8">
        <v>49</v>
      </c>
      <c r="BE2" s="8">
        <v>50</v>
      </c>
      <c r="BF2" s="8">
        <v>51</v>
      </c>
      <c r="BG2" s="8">
        <v>52</v>
      </c>
      <c r="BH2" s="11"/>
      <c r="BL2" s="12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2:256" s="4" customFormat="1" ht="15.75" customHeight="1">
      <c r="B3" s="13" t="s">
        <v>0</v>
      </c>
      <c r="D3" s="9" t="s">
        <v>1</v>
      </c>
      <c r="E3" s="14" t="s">
        <v>1</v>
      </c>
      <c r="F3" s="14" t="s">
        <v>2</v>
      </c>
      <c r="G3" s="15">
        <v>44927</v>
      </c>
      <c r="H3" s="15">
        <f>G3+7</f>
        <v>44934</v>
      </c>
      <c r="I3" s="15">
        <f>H3+7</f>
        <v>44941</v>
      </c>
      <c r="J3" s="15">
        <f>I3+7</f>
        <v>44948</v>
      </c>
      <c r="K3" s="15">
        <f>J3+7</f>
        <v>44955</v>
      </c>
      <c r="L3" s="15">
        <f>K3+7</f>
        <v>44962</v>
      </c>
      <c r="M3" s="15">
        <f>L3+7</f>
        <v>44969</v>
      </c>
      <c r="N3" s="15">
        <f>M3+7</f>
        <v>44976</v>
      </c>
      <c r="O3" s="15">
        <f>N3+7</f>
        <v>44983</v>
      </c>
      <c r="P3" s="15">
        <f>O3+7</f>
        <v>44990</v>
      </c>
      <c r="Q3" s="15">
        <f>P3+7</f>
        <v>44997</v>
      </c>
      <c r="R3" s="15">
        <f>Q3+7</f>
        <v>45004</v>
      </c>
      <c r="S3" s="15">
        <f>R3+7</f>
        <v>45011</v>
      </c>
      <c r="T3" s="15">
        <f>S3+7</f>
        <v>45018</v>
      </c>
      <c r="U3" s="15">
        <f>T3+7</f>
        <v>45025</v>
      </c>
      <c r="V3" s="15">
        <f>U3+7</f>
        <v>45032</v>
      </c>
      <c r="W3" s="15">
        <f>V3+7</f>
        <v>45039</v>
      </c>
      <c r="X3" s="15">
        <f>W3+7</f>
        <v>45046</v>
      </c>
      <c r="Y3" s="15">
        <f>X3+7</f>
        <v>45053</v>
      </c>
      <c r="Z3" s="15">
        <f>Y3+7</f>
        <v>45060</v>
      </c>
      <c r="AA3" s="15">
        <f>Z3+7</f>
        <v>45067</v>
      </c>
      <c r="AB3" s="15">
        <f>AA3+7</f>
        <v>45074</v>
      </c>
      <c r="AC3" s="15">
        <f>AB3+7</f>
        <v>45081</v>
      </c>
      <c r="AD3" s="15">
        <f>AC3+7</f>
        <v>45088</v>
      </c>
      <c r="AE3" s="15">
        <f>AD3+7</f>
        <v>45095</v>
      </c>
      <c r="AF3" s="15">
        <f>AE3+7</f>
        <v>45102</v>
      </c>
      <c r="AG3" s="15">
        <f>AF3+7</f>
        <v>45109</v>
      </c>
      <c r="AH3" s="15">
        <f>AG3+7</f>
        <v>45116</v>
      </c>
      <c r="AI3" s="15">
        <f>AH3+7</f>
        <v>45123</v>
      </c>
      <c r="AJ3" s="15">
        <f>AI3+7</f>
        <v>45130</v>
      </c>
      <c r="AK3" s="15">
        <f>AJ3+7</f>
        <v>45137</v>
      </c>
      <c r="AL3" s="15">
        <f>AK3+7</f>
        <v>45144</v>
      </c>
      <c r="AM3" s="15">
        <f>AL3+7</f>
        <v>45151</v>
      </c>
      <c r="AN3" s="15">
        <f>AM3+7</f>
        <v>45158</v>
      </c>
      <c r="AO3" s="15">
        <f>AN3+7</f>
        <v>45165</v>
      </c>
      <c r="AP3" s="15">
        <f>AO3+7</f>
        <v>45172</v>
      </c>
      <c r="AQ3" s="15">
        <f>AP3+7</f>
        <v>45179</v>
      </c>
      <c r="AR3" s="15">
        <f>AQ3+7</f>
        <v>45186</v>
      </c>
      <c r="AS3" s="15">
        <f>AR3+7</f>
        <v>45193</v>
      </c>
      <c r="AT3" s="15">
        <f>AS3+7</f>
        <v>45200</v>
      </c>
      <c r="AU3" s="15">
        <f>AT3+7</f>
        <v>45207</v>
      </c>
      <c r="AV3" s="15">
        <f>AU3+7</f>
        <v>45214</v>
      </c>
      <c r="AW3" s="15">
        <f>AV3+7</f>
        <v>45221</v>
      </c>
      <c r="AX3" s="15">
        <f>AW3+7</f>
        <v>45228</v>
      </c>
      <c r="AY3" s="15">
        <f>AX3+7</f>
        <v>45235</v>
      </c>
      <c r="AZ3" s="15">
        <f>AY3+7</f>
        <v>45242</v>
      </c>
      <c r="BA3" s="15">
        <f>AZ3+7</f>
        <v>45249</v>
      </c>
      <c r="BB3" s="15">
        <f>BA3+7</f>
        <v>45256</v>
      </c>
      <c r="BC3" s="15">
        <f>BB3+7</f>
        <v>45263</v>
      </c>
      <c r="BD3" s="15">
        <f>BC3+7</f>
        <v>45270</v>
      </c>
      <c r="BE3" s="15">
        <f>BD3+7</f>
        <v>45277</v>
      </c>
      <c r="BF3" s="15">
        <f>BE3+7</f>
        <v>45284</v>
      </c>
      <c r="BG3" s="15">
        <f>BF3+7</f>
        <v>45291</v>
      </c>
      <c r="BH3" s="8"/>
      <c r="BI3" s="11"/>
      <c r="BJ3" s="11"/>
      <c r="BK3" s="11"/>
      <c r="BL3" s="12"/>
      <c r="BM3" s="11"/>
      <c r="BN3" s="11"/>
      <c r="BO3" s="11"/>
      <c r="BP3" s="11"/>
      <c r="BQ3" s="11"/>
      <c r="BR3" s="1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2:256" s="4" customFormat="1" ht="7.5" customHeight="1">
      <c r="B4" s="13"/>
      <c r="D4" s="9"/>
      <c r="E4" s="10"/>
      <c r="F4" s="10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8"/>
      <c r="BI4" s="11"/>
      <c r="BJ4" s="11"/>
      <c r="BK4" s="11"/>
      <c r="BL4" s="11"/>
      <c r="BM4" s="11"/>
      <c r="BN4" s="11"/>
      <c r="BO4" s="11"/>
      <c r="BP4" s="11"/>
      <c r="BQ4" s="11"/>
      <c r="BR4" s="1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70" ht="15.75" customHeight="1">
      <c r="A5" s="16" t="s">
        <v>3</v>
      </c>
      <c r="B5" s="17" t="s">
        <v>4</v>
      </c>
      <c r="C5" s="5"/>
      <c r="D5" s="18"/>
      <c r="E5" s="19">
        <f>MAX(G5:BG5)-MIN(G5:BG5)</f>
        <v>0</v>
      </c>
      <c r="F5" s="19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1:70" ht="15.75" customHeight="1">
      <c r="A6" s="16"/>
      <c r="B6" s="17" t="s">
        <v>5</v>
      </c>
      <c r="C6" s="5"/>
      <c r="D6" s="18"/>
      <c r="E6" s="19">
        <f>MAX(G6:BG6)-MIN(G6:BG6)</f>
        <v>0</v>
      </c>
      <c r="F6" s="19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</row>
    <row r="7" spans="1:70" ht="15.75" customHeight="1">
      <c r="A7" s="16"/>
      <c r="B7" s="17" t="s">
        <v>6</v>
      </c>
      <c r="C7" s="5"/>
      <c r="D7" s="18"/>
      <c r="E7" s="19">
        <f>MAX(G7:BG7)-MIN(G7:BG7)</f>
        <v>0</v>
      </c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</row>
    <row r="8" spans="1:70" ht="9" customHeight="1">
      <c r="A8" s="16"/>
      <c r="B8" s="17"/>
      <c r="C8" s="5"/>
      <c r="D8" s="18"/>
      <c r="E8" s="19"/>
      <c r="F8" s="19"/>
      <c r="G8" s="2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</row>
    <row r="9" spans="1:70" s="25" customFormat="1" ht="15.75" customHeight="1">
      <c r="A9" s="16"/>
      <c r="B9" s="17" t="s">
        <v>7</v>
      </c>
      <c r="C9" s="22"/>
      <c r="D9" s="18"/>
      <c r="E9" s="19"/>
      <c r="F9" s="19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4"/>
      <c r="BI9" s="23"/>
      <c r="BJ9" s="23"/>
      <c r="BK9" s="23"/>
      <c r="BL9" s="23"/>
      <c r="BM9" s="23"/>
      <c r="BN9" s="23"/>
      <c r="BO9" s="23"/>
      <c r="BP9" s="23"/>
      <c r="BQ9" s="23"/>
      <c r="BR9" s="23"/>
    </row>
    <row r="10" spans="1:70" ht="9.75" customHeight="1">
      <c r="A10" s="16"/>
      <c r="B10" s="17"/>
      <c r="C10" s="5"/>
      <c r="D10" s="18"/>
      <c r="E10" s="19"/>
      <c r="F10" s="19"/>
      <c r="G10" s="21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</row>
    <row r="11" spans="1:70" ht="15.75" customHeight="1">
      <c r="A11" s="16"/>
      <c r="B11" s="17" t="s">
        <v>8</v>
      </c>
      <c r="C11" s="26"/>
      <c r="D11" s="18"/>
      <c r="E11" s="19"/>
      <c r="F11" s="19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27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28"/>
      <c r="BI11" s="8"/>
      <c r="BJ11" s="8"/>
      <c r="BK11" s="8"/>
      <c r="BL11" s="8"/>
      <c r="BM11" s="8"/>
      <c r="BN11" s="8"/>
      <c r="BO11" s="8"/>
      <c r="BP11" s="8"/>
      <c r="BQ11" s="8"/>
      <c r="BR11" s="8"/>
    </row>
    <row r="12" spans="1:70" ht="15.75" customHeight="1">
      <c r="A12" s="16"/>
      <c r="B12" s="17" t="s">
        <v>9</v>
      </c>
      <c r="C12" s="26"/>
      <c r="D12" s="18"/>
      <c r="E12" s="19"/>
      <c r="F12" s="19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27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28"/>
      <c r="BI12" s="8"/>
      <c r="BJ12" s="8"/>
      <c r="BK12" s="8"/>
      <c r="BL12" s="8"/>
      <c r="BM12" s="8"/>
      <c r="BN12" s="8"/>
      <c r="BO12" s="8"/>
      <c r="BP12" s="8"/>
      <c r="BQ12" s="8"/>
      <c r="BR12" s="8"/>
    </row>
    <row r="13" spans="1:70" ht="15.75" customHeight="1">
      <c r="A13" s="16"/>
      <c r="B13" s="17" t="s">
        <v>10</v>
      </c>
      <c r="C13" s="26"/>
      <c r="D13" s="18"/>
      <c r="E13" s="19"/>
      <c r="F13" s="19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27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28"/>
      <c r="BI13" s="8"/>
      <c r="BJ13" s="29"/>
      <c r="BK13" s="30"/>
      <c r="BL13" s="31"/>
      <c r="BM13" s="8"/>
      <c r="BN13" s="8"/>
      <c r="BO13" s="8"/>
      <c r="BP13" s="8"/>
      <c r="BQ13" s="8"/>
      <c r="BR13" s="8"/>
    </row>
    <row r="14" spans="1:70" ht="15.75" customHeight="1">
      <c r="A14" s="16"/>
      <c r="B14" s="17" t="s">
        <v>11</v>
      </c>
      <c r="C14" s="26"/>
      <c r="D14" s="18"/>
      <c r="E14" s="19"/>
      <c r="F14" s="19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27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28"/>
      <c r="BI14" s="8"/>
      <c r="BJ14" s="32"/>
      <c r="BK14" s="33" t="s">
        <v>12</v>
      </c>
      <c r="BL14" s="33"/>
      <c r="BM14" s="8"/>
      <c r="BN14" s="8"/>
      <c r="BO14" s="8"/>
      <c r="BP14" s="8"/>
      <c r="BQ14" s="8"/>
      <c r="BR14" s="8"/>
    </row>
    <row r="15" spans="1:70" ht="8.25" customHeight="1">
      <c r="A15" s="16"/>
      <c r="B15" s="17"/>
      <c r="C15" s="26"/>
      <c r="D15" s="34"/>
      <c r="E15" s="19"/>
      <c r="F15" s="35"/>
      <c r="G15" s="2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8"/>
      <c r="BJ15" s="32"/>
      <c r="BK15" s="33"/>
      <c r="BL15" s="33"/>
      <c r="BM15" s="8"/>
      <c r="BN15" s="8"/>
      <c r="BO15" s="8"/>
      <c r="BP15" s="8"/>
      <c r="BQ15" s="8"/>
      <c r="BR15" s="8"/>
    </row>
    <row r="16" spans="1:70" ht="15.75" customHeight="1">
      <c r="A16" s="16"/>
      <c r="B16" s="17" t="s">
        <v>13</v>
      </c>
      <c r="D16" s="18"/>
      <c r="E16" s="19">
        <f>MAX(G16:BF16)-MIN(G16:BF16)</f>
        <v>0</v>
      </c>
      <c r="F16" s="19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8"/>
      <c r="AF16" s="38"/>
      <c r="AG16" s="37"/>
      <c r="AH16" s="37"/>
      <c r="AI16" s="37"/>
      <c r="AJ16" s="37"/>
      <c r="AK16" s="38"/>
      <c r="AL16" s="37"/>
      <c r="AM16" s="38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8"/>
      <c r="BI16" s="8"/>
      <c r="BJ16" s="32"/>
      <c r="BK16" s="33"/>
      <c r="BL16" s="33"/>
      <c r="BM16" s="8"/>
      <c r="BN16" s="8"/>
      <c r="BO16" s="8"/>
      <c r="BP16" s="8"/>
      <c r="BQ16" s="8"/>
      <c r="BR16" s="8"/>
    </row>
    <row r="17" spans="1:70" ht="15.75" customHeight="1">
      <c r="A17" s="16"/>
      <c r="B17" s="17" t="s">
        <v>14</v>
      </c>
      <c r="C17" s="5"/>
      <c r="D17" s="18"/>
      <c r="E17" s="39">
        <f>SUM(H17:BG17)</f>
        <v>0</v>
      </c>
      <c r="F17" s="40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8"/>
      <c r="BI17" s="8"/>
      <c r="BJ17" s="32"/>
      <c r="BK17" s="8"/>
      <c r="BL17" s="41"/>
      <c r="BM17" s="8"/>
      <c r="BN17" s="8"/>
      <c r="BO17" s="8"/>
      <c r="BP17" s="8"/>
      <c r="BQ17" s="8"/>
      <c r="BR17" s="8"/>
    </row>
    <row r="18" spans="1:70" ht="15.75" customHeight="1">
      <c r="A18" s="16"/>
      <c r="B18" s="17"/>
      <c r="D18" s="18"/>
      <c r="E18" s="19"/>
      <c r="F18" s="19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8"/>
      <c r="AF18" s="38"/>
      <c r="AG18" s="37"/>
      <c r="AH18" s="37"/>
      <c r="AI18" s="37"/>
      <c r="AJ18" s="37"/>
      <c r="AK18" s="38"/>
      <c r="AL18" s="37"/>
      <c r="AM18" s="38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8"/>
      <c r="BI18" s="8"/>
      <c r="BJ18" s="32"/>
      <c r="BK18" s="8"/>
      <c r="BL18" s="41"/>
      <c r="BM18" s="8"/>
      <c r="BN18" s="8"/>
      <c r="BO18" s="8"/>
      <c r="BP18" s="8"/>
      <c r="BQ18" s="8"/>
      <c r="BR18" s="8"/>
    </row>
    <row r="19" spans="1:70" ht="12" customHeight="1">
      <c r="A19" s="16"/>
      <c r="B19" s="42"/>
      <c r="C19" s="5"/>
      <c r="D19" s="6"/>
      <c r="E19" s="43"/>
      <c r="F19" s="43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32"/>
      <c r="BK19" s="8"/>
      <c r="BL19" s="41"/>
      <c r="BM19" s="8"/>
      <c r="BN19" s="8"/>
      <c r="BO19" s="8"/>
      <c r="BP19" s="8"/>
      <c r="BQ19" s="8"/>
      <c r="BR19" s="8"/>
    </row>
    <row r="20" spans="3:64" s="44" customFormat="1" ht="9.75" customHeight="1">
      <c r="C20" s="45"/>
      <c r="D20" s="46"/>
      <c r="E20" s="47"/>
      <c r="F20" s="47"/>
      <c r="BJ20" s="32"/>
      <c r="BK20" s="48"/>
      <c r="BL20" s="41"/>
    </row>
    <row r="21" spans="1:64" s="8" customFormat="1" ht="15.75" customHeight="1">
      <c r="A21" s="49" t="s">
        <v>15</v>
      </c>
      <c r="B21" s="50" t="s">
        <v>16</v>
      </c>
      <c r="C21" s="5"/>
      <c r="D21" s="2"/>
      <c r="E21" s="51">
        <f>AVERAGE(G21:BG21)</f>
        <v>0</v>
      </c>
      <c r="F21" s="40"/>
      <c r="G21" s="7"/>
      <c r="H21" s="7">
        <f>IF(H5-G5&lt;0,0,(H5-G5)/(H3-G3))</f>
        <v>0</v>
      </c>
      <c r="I21" s="7">
        <f>IF(I5-H5&lt;0,0,(I5-H5)/(I3-H3))</f>
        <v>0</v>
      </c>
      <c r="J21" s="7">
        <f>IF(J5-I5&lt;0,0,(J5-I5)/(J3-I3))</f>
        <v>0</v>
      </c>
      <c r="K21" s="7">
        <f>IF(K5-J5&lt;0,0,(K5-J5)/(K3-J3))</f>
        <v>0</v>
      </c>
      <c r="L21" s="7">
        <f>IF(L5-K5&lt;0,0,(L5-K5)/(L3-K3))</f>
        <v>0</v>
      </c>
      <c r="M21" s="7">
        <f>IF(M5-L5&lt;0,0,(M5-L5)/(M3-L3))</f>
        <v>0</v>
      </c>
      <c r="N21" s="7">
        <f>IF(N5-M5&lt;0,0,(N5-M5)/(N3-M3))</f>
        <v>0</v>
      </c>
      <c r="O21" s="7">
        <f>IF(O5-N5&lt;0,0,(O5-N5)/(O3-N3))</f>
        <v>0</v>
      </c>
      <c r="P21" s="7">
        <f>IF(P5-O5&lt;0,0,(P5-O5)/(P3-O3))</f>
        <v>0</v>
      </c>
      <c r="Q21" s="7">
        <f>IF(Q5-P5&lt;0,0,(Q5-P5)/(Q3-P3))</f>
        <v>0</v>
      </c>
      <c r="R21" s="7">
        <f>IF(R5-Q5&lt;0,0,(R5-Q5)/(R3-Q3))</f>
        <v>0</v>
      </c>
      <c r="S21" s="7">
        <f>IF(S5-R5&lt;0,0,(S5-R5)/(S3-R3))</f>
        <v>0</v>
      </c>
      <c r="T21" s="7">
        <f>IF(T5-S5&lt;0,0,(T5-S5)/(T3-S3))</f>
        <v>0</v>
      </c>
      <c r="U21" s="7">
        <f>IF(U5-T5&lt;0,0,(U5-T5)/(U3-T3))</f>
        <v>0</v>
      </c>
      <c r="V21" s="7">
        <f>IF(V5-U5&lt;0,0,(V5-U5)/(V3-U3))</f>
        <v>0</v>
      </c>
      <c r="W21" s="7">
        <f>IF(W5-V5&lt;0,0,(W5-V5)/(W3-V3))</f>
        <v>0</v>
      </c>
      <c r="X21" s="7">
        <f>IF(X5-W5&lt;0,0,(X5-W5)/(X3-W3))</f>
        <v>0</v>
      </c>
      <c r="Y21" s="7">
        <f>IF(Y5-X5&lt;0,0,(Y5-X5)/(Y3-X3))</f>
        <v>0</v>
      </c>
      <c r="Z21" s="7">
        <f>IF(Z5-Y5&lt;0,0,(Z5-Y5)/(Z3-Y3))</f>
        <v>0</v>
      </c>
      <c r="AA21" s="7">
        <f>IF(AA5-Z5&lt;0,0,(AA5-Z5)/(AA3-Z3))</f>
        <v>0</v>
      </c>
      <c r="AB21" s="7">
        <f>IF(AB5-AA5&lt;0,0,(AB5-AA5)/(AB3-AA3))</f>
        <v>0</v>
      </c>
      <c r="AC21" s="7">
        <f>IF(AC5-AB5&lt;0,0,(AC5-AB5)/(AC3-AB3))</f>
        <v>0</v>
      </c>
      <c r="AD21" s="7">
        <f>IF(AD5-AC5&lt;0,0,(AD5-AC5)/(AD3-AC3))</f>
        <v>0</v>
      </c>
      <c r="AE21" s="7">
        <f>IF(AE5-AD5&lt;0,0,(AE5-AD5)/(AE3-AD3))</f>
        <v>0</v>
      </c>
      <c r="AF21" s="7">
        <f>IF(AF5-AE5&lt;0,0,(AF5-AE5)/(AF3-AE3))</f>
        <v>0</v>
      </c>
      <c r="AG21" s="7">
        <f>IF(AG5-AF5&lt;0,0,(AG5-AF5)/(AG3-AF3))</f>
        <v>0</v>
      </c>
      <c r="AH21" s="7">
        <f>IF(AH5-AG5&lt;0,0,(AH5-AG5)/(AH3-AG3))</f>
        <v>0</v>
      </c>
      <c r="AI21" s="7">
        <f>IF(AI5-AH5&lt;0,0,(AI5-AH5)/(AI3-AH3))</f>
        <v>0</v>
      </c>
      <c r="AJ21" s="7">
        <f>IF(AJ5-AI5&lt;0,0,(AJ5-AI5)/(AJ3-AI3))</f>
        <v>0</v>
      </c>
      <c r="AK21" s="7">
        <f>IF(AK5-AJ5&lt;0,0,(AK5-AJ5)/(AK3-AJ3))</f>
        <v>0</v>
      </c>
      <c r="AL21" s="7">
        <f>IF(AL5-AK5&lt;0,0,(AL5-AK5)/(AL3-AK3))</f>
        <v>0</v>
      </c>
      <c r="AM21" s="7">
        <f>IF(AM5-AL5&lt;0,0,(AM5-AL5)/(AM3-AL3))</f>
        <v>0</v>
      </c>
      <c r="AN21" s="7">
        <f>IF(AN5-AM5&lt;0,0,(AN5-AM5)/(AN3-AM3))</f>
        <v>0</v>
      </c>
      <c r="AO21" s="7">
        <f>IF(AO5-AN5&lt;0,0,(AO5-AN5)/(AO3-AN3))</f>
        <v>0</v>
      </c>
      <c r="AP21" s="7">
        <f>IF(AP5-AO5&lt;0,0,(AP5-AO5)/(AP3-AO3))</f>
        <v>0</v>
      </c>
      <c r="AQ21" s="7">
        <f>IF(AQ5-AP5&lt;0,0,(AQ5-AP5)/(AQ3-AP3))</f>
        <v>0</v>
      </c>
      <c r="AR21" s="7">
        <f>IF(AR5-AQ5&lt;0,0,(AR5-AQ5)/(AR3-AQ3))</f>
        <v>0</v>
      </c>
      <c r="AS21" s="7">
        <f>IF(AS5-AR5&lt;0,0,(AS5-AR5)/(AS3-AR3))</f>
        <v>0</v>
      </c>
      <c r="AT21" s="7">
        <f>IF(AT5-AS5&lt;0,0,(AT5-AS5)/(AT3-AS3))</f>
        <v>0</v>
      </c>
      <c r="AU21" s="7">
        <f>IF(AU5-AT5&lt;0,0,(AU5-AT5)/(AU3-AT3))</f>
        <v>0</v>
      </c>
      <c r="AV21" s="7">
        <f>IF(AV5-AU5&lt;0,0,(AV5-AU5)/(AV3-AU3))</f>
        <v>0</v>
      </c>
      <c r="AW21" s="7">
        <f>IF(AW5-AV5&lt;0,0,(AW5-AV5)/(AW3-AV3))</f>
        <v>0</v>
      </c>
      <c r="AX21" s="7">
        <f>IF(AX5-AW5&lt;0,0,(AX5-AW5)/(AX3-AW3))</f>
        <v>0</v>
      </c>
      <c r="AY21" s="7">
        <f>IF(AY5-AX5&lt;0,0,(AY5-AX5)/(AY3-AX3))</f>
        <v>0</v>
      </c>
      <c r="AZ21" s="7">
        <f>IF(AZ5-AY5&lt;0,0,(AZ5-AY5)/(AZ3-AY3))</f>
        <v>0</v>
      </c>
      <c r="BA21" s="7">
        <f>IF(BA5-AZ5&lt;0,0,(BA5-AZ5)/(BA3-AZ3))</f>
        <v>0</v>
      </c>
      <c r="BB21" s="7">
        <f>IF(BB5-BA5&lt;0,0,(BB5-BA5)/(BB3-BA3))</f>
        <v>0</v>
      </c>
      <c r="BC21" s="7">
        <f>IF(BC5-BB5&lt;0,0,(BC5-BB5)/(BC3-BB3))</f>
        <v>0</v>
      </c>
      <c r="BD21" s="7">
        <f>IF(BD5-BC5&lt;0,0,(BD5-BC5)/(BD3-BC3))</f>
        <v>0</v>
      </c>
      <c r="BE21" s="7">
        <f>IF(BE5-BD5&lt;0,0,(BE5-BD5)/(BE3-BD3))</f>
        <v>0</v>
      </c>
      <c r="BF21" s="7">
        <f>IF(BF5-BE5&lt;0,0,(BF5-BE5)/(BF3-BE3))</f>
        <v>0</v>
      </c>
      <c r="BG21" s="7">
        <f>IF(BG5-BF5&lt;0,0,(BG5-BF5)/(BG3-BF3))</f>
        <v>0</v>
      </c>
      <c r="BH21" s="7"/>
      <c r="BJ21" s="32"/>
      <c r="BL21" s="52"/>
    </row>
    <row r="22" spans="1:64" s="8" customFormat="1" ht="15.75" customHeight="1">
      <c r="A22" s="49"/>
      <c r="B22" s="50" t="s">
        <v>17</v>
      </c>
      <c r="C22" s="5"/>
      <c r="D22" s="2"/>
      <c r="E22" s="51">
        <f>AVERAGE(G22:BG22)</f>
        <v>0</v>
      </c>
      <c r="F22" s="40"/>
      <c r="G22" s="7"/>
      <c r="H22" s="7">
        <f>IF(H6-G6&lt;0,0,((H6-G6)/(H3-G3)*100))</f>
        <v>0</v>
      </c>
      <c r="I22" s="7">
        <f>IF(I6-H6&lt;0,0,((I6-H6)/(I3-H3)*100))</f>
        <v>0</v>
      </c>
      <c r="J22" s="7">
        <f>IF(J6-I6&lt;0,0,((J6-I6)/(J3-I3)*100))</f>
        <v>0</v>
      </c>
      <c r="K22" s="7">
        <f>IF(K6-J6&lt;0,0,((K6-J6)/(K3-J3)*100))</f>
        <v>0</v>
      </c>
      <c r="L22" s="7">
        <f>IF(L6-K6&lt;0,0,((L6-K6)/(L3-K3)*100))</f>
        <v>0</v>
      </c>
      <c r="M22" s="7">
        <f>IF(M6-L6&lt;0,0,((M6-L6)/(M3-L3)*100))</f>
        <v>0</v>
      </c>
      <c r="N22" s="7">
        <f>IF(N6-M6&lt;0,0,((N6-M6)/(N3-M3)*100))</f>
        <v>0</v>
      </c>
      <c r="O22" s="7">
        <f>IF(O6-N6&lt;0,0,((O6-N6)/(O3-N3)*100))</f>
        <v>0</v>
      </c>
      <c r="P22" s="7">
        <f>IF(P6-O6&lt;0,0,((P6-O6)/(P3-O3)*100))</f>
        <v>0</v>
      </c>
      <c r="Q22" s="7">
        <f>IF(Q6-P6&lt;0,0,((Q6-P6)/(Q3-P3)*100))</f>
        <v>0</v>
      </c>
      <c r="R22" s="7">
        <f>IF(R6-Q6&lt;0,0,((R6-Q6)/(R3-Q3)*100))</f>
        <v>0</v>
      </c>
      <c r="S22" s="7">
        <f>IF(S6-R6&lt;0,0,((S6-R6)/(S3-R3)*100))</f>
        <v>0</v>
      </c>
      <c r="T22" s="7">
        <f>IF(T6-S6&lt;0,0,((T6-S6)/(T3-S3)*100))</f>
        <v>0</v>
      </c>
      <c r="U22" s="7">
        <f>IF(U6-T6&lt;0,0,((U6-T6)/(U3-T3)*100))</f>
        <v>0</v>
      </c>
      <c r="V22" s="7">
        <f>IF(V6-U6&lt;0,0,((V6-U6)/(V3-U3)*100))</f>
        <v>0</v>
      </c>
      <c r="W22" s="7">
        <f>IF(W6-V6&lt;0,0,((W6-V6)/(W3-V3)*100))</f>
        <v>0</v>
      </c>
      <c r="X22" s="7">
        <f>IF(X6-W6&lt;0,0,((X6-W6)/(X3-W3)*100))</f>
        <v>0</v>
      </c>
      <c r="Y22" s="7">
        <f>IF(Y6-X6&lt;0,0,((Y6-X6)/(Y3-X3)*100))</f>
        <v>0</v>
      </c>
      <c r="Z22" s="7">
        <f>IF(Z6-Y6&lt;0,0,((Z6-Y6)/(Z3-Y3)*100))</f>
        <v>0</v>
      </c>
      <c r="AA22" s="7">
        <f>IF(AA6-Z6&lt;0,0,((AA6-Z6)/(AA3-Z3)*100))</f>
        <v>0</v>
      </c>
      <c r="AB22" s="7">
        <f>IF(AB6-AA6&lt;0,0,((AB6-AA6)/(AB3-AA3)*100))</f>
        <v>0</v>
      </c>
      <c r="AC22" s="7">
        <f>IF(AC6-AB6&lt;0,0,((AC6-AB6)/(AC3-AB3)*100))</f>
        <v>0</v>
      </c>
      <c r="AD22" s="7">
        <f>IF(AD6-AC6&lt;0,0,((AD6-AC6)/(AD3-AC3)*100))</f>
        <v>0</v>
      </c>
      <c r="AE22" s="7">
        <f>IF(AE6-AD6&lt;0,0,((AE6-AD6)/(AE3-AD3)*100))</f>
        <v>0</v>
      </c>
      <c r="AF22" s="7">
        <f>IF(AF6-AE6&lt;0,0,((AF6-AE6)/(AF3-AE3)*100))</f>
        <v>0</v>
      </c>
      <c r="AG22" s="7">
        <f>IF(AG6-AF6&lt;0,0,((AG6-AF6)/(AG3-AF3)*100))</f>
        <v>0</v>
      </c>
      <c r="AH22" s="7">
        <f>IF(AH6-AG6&lt;0,0,((AH6-AG6)/(AH3-AG3)*100))</f>
        <v>0</v>
      </c>
      <c r="AI22" s="7">
        <f>IF(AI6-AH6&lt;0,0,((AI6-AH6)/(AI3-AH3)*100))</f>
        <v>0</v>
      </c>
      <c r="AJ22" s="7">
        <f>IF(AJ6-AI6&lt;0,0,((AJ6-AI6)/(AJ3-AI3)*100))</f>
        <v>0</v>
      </c>
      <c r="AK22" s="7">
        <f>IF(AK6-AJ6&lt;0,0,((AK6-AJ6)/(AK3-AJ3)*100))</f>
        <v>0</v>
      </c>
      <c r="AL22" s="7">
        <f>IF(AL6-AK6&lt;0,0,((AL6-AK6)/(AL3-AK3)*100))</f>
        <v>0</v>
      </c>
      <c r="AM22" s="7">
        <f>IF(AM6-AL6&lt;0,0,((AM6-AL6)/(AM3-AL3)*100))</f>
        <v>0</v>
      </c>
      <c r="AN22" s="7">
        <f>IF(AN6-AM6&lt;0,0,((AN6-AM6)/(AN3-AM3)*100))</f>
        <v>0</v>
      </c>
      <c r="AO22" s="7">
        <f>IF(AO6-AN6&lt;0,0,((AO6-AN6)/(AO3-AN3)*100))</f>
        <v>0</v>
      </c>
      <c r="AP22" s="7">
        <f>IF(AP6-AO6&lt;0,0,((AP6-AO6)/(AP3-AO3)*100))</f>
        <v>0</v>
      </c>
      <c r="AQ22" s="7">
        <f>IF(AQ6-AP6&lt;0,0,((AQ6-AP6)/(AQ3-AP3)*100))</f>
        <v>0</v>
      </c>
      <c r="AR22" s="7">
        <f>IF(AR6-AQ6&lt;0,0,((AR6-AQ6)/(AR3-AQ3)*100))</f>
        <v>0</v>
      </c>
      <c r="AS22" s="7">
        <f>IF(AS6-AR6&lt;0,0,((AS6-AR6)/(AS3-AR3)*100))</f>
        <v>0</v>
      </c>
      <c r="AT22" s="7">
        <f>IF(AT6-AS6&lt;0,0,((AT6-AS6)/(AT3-AS3)*100))</f>
        <v>0</v>
      </c>
      <c r="AU22" s="7">
        <f>IF(AU6-AT6&lt;0,0,((AU6-AT6)/(AU3-AT3)*100))</f>
        <v>0</v>
      </c>
      <c r="AV22" s="7">
        <f>IF(AV6-AU6&lt;0,0,((AV6-AU6)/(AV3-AU3)*100))</f>
        <v>0</v>
      </c>
      <c r="AW22" s="7">
        <f>IF(AW6-AV6&lt;0,0,((AW6-AV6)/(AW3-AV3)*100))</f>
        <v>0</v>
      </c>
      <c r="AX22" s="7">
        <f>IF(AX6-AW6&lt;0,0,((AX6-AW6)/(AX3-AW3)*100))</f>
        <v>0</v>
      </c>
      <c r="AY22" s="7">
        <f>IF(AY6-AX6&lt;0,0,((AY6-AX6)/(AY3-AX3)*100))</f>
        <v>0</v>
      </c>
      <c r="AZ22" s="7">
        <f>IF(AZ6-AY6&lt;0,0,((AZ6-AY6)/(AZ3-AY3)*100))</f>
        <v>0</v>
      </c>
      <c r="BA22" s="7">
        <f>IF(BA6-AZ6&lt;0,0,((BA6-AZ6)/(BA3-AZ3)*100))</f>
        <v>0</v>
      </c>
      <c r="BB22" s="7">
        <f>IF(BB6-BA6&lt;0,0,((BB6-BA6)/(BB3-BA3)*100))</f>
        <v>0</v>
      </c>
      <c r="BC22" s="7">
        <f>IF(BC6-BB6&lt;0,0,((BC6-BB6)/(BC3-BB3)*100))</f>
        <v>0</v>
      </c>
      <c r="BD22" s="7">
        <f>IF(BD6-BC6&lt;0,0,((BD6-BC6)/(BD3-BC3)*100))</f>
        <v>0</v>
      </c>
      <c r="BE22" s="7">
        <f>IF(BE6-BD6&lt;0,0,((BE6-BD6)/(BE3-BD3)*100))</f>
        <v>0</v>
      </c>
      <c r="BF22" s="7">
        <f>IF(BF6-BE6&lt;0,0,((BF6-BE6)/(BF3-BE3)*100))</f>
        <v>0</v>
      </c>
      <c r="BG22" s="7">
        <f>IF(BG6-BF6&lt;0,0,((BG6-BF6)/(BG3-BF3)*100))</f>
        <v>0</v>
      </c>
      <c r="BH22" s="7"/>
      <c r="BJ22" s="32"/>
      <c r="BL22" s="53"/>
    </row>
    <row r="23" spans="1:64" s="8" customFormat="1" ht="15.75" customHeight="1">
      <c r="A23" s="49"/>
      <c r="B23" s="50" t="s">
        <v>18</v>
      </c>
      <c r="C23" s="5"/>
      <c r="D23" s="2"/>
      <c r="E23" s="51">
        <f>AVERAGE(G23:BG23)</f>
        <v>0</v>
      </c>
      <c r="F23" s="40"/>
      <c r="G23" s="7"/>
      <c r="H23" s="7">
        <f>IF(H7-G7&lt;0,0,((H7-G7)/(H3-G3)))</f>
        <v>0</v>
      </c>
      <c r="I23" s="7">
        <f>IF(I7-H7&lt;0,0,((I7-H7)/(I3-H3)))</f>
        <v>0</v>
      </c>
      <c r="J23" s="7">
        <f>IF(J7-I7&lt;0,0,((J7-I7)/(J3-I3)))</f>
        <v>0</v>
      </c>
      <c r="K23" s="7">
        <f>IF(K7-J7&lt;0,0,((K7-J7)/(K3-J3)))</f>
        <v>0</v>
      </c>
      <c r="L23" s="7">
        <f>IF(L7-K7&lt;0,0,((L7-K7)/(L3-K3)))</f>
        <v>0</v>
      </c>
      <c r="M23" s="7">
        <f>IF(M7-L7&lt;0,0,((M7-L7)/(M3-L3)))</f>
        <v>0</v>
      </c>
      <c r="N23" s="7">
        <f>IF(N7-M7&lt;0,0,((N7-M7)/(N3-M3)))</f>
        <v>0</v>
      </c>
      <c r="O23" s="7">
        <f>IF(O7-N7&lt;0,0,((O7-N7)/(O3-N3)))</f>
        <v>0</v>
      </c>
      <c r="P23" s="7">
        <f>IF(P7-O7&lt;0,0,((P7-O7)/(P3-O3)))</f>
        <v>0</v>
      </c>
      <c r="Q23" s="7">
        <f>IF(Q7-P7&lt;0,0,((Q7-P7)/(Q3-P3)))</f>
        <v>0</v>
      </c>
      <c r="R23" s="7">
        <f>IF(R7-Q7&lt;0,0,((R7-Q7)/(R3-Q3)))</f>
        <v>0</v>
      </c>
      <c r="S23" s="7">
        <f>IF(S7-R7&lt;0,0,((S7-R7)/(S3-R3)))</f>
        <v>0</v>
      </c>
      <c r="T23" s="7">
        <f>IF(T7-S7&lt;0,0,((T7-S7)/(T3-S3)))</f>
        <v>0</v>
      </c>
      <c r="U23" s="7">
        <f>IF(U7-T7&lt;0,0,((U7-T7)/(U3-T3)))</f>
        <v>0</v>
      </c>
      <c r="V23" s="7">
        <f>IF(V7-U7&lt;0,0,((V7-U7)/(V3-U3)))</f>
        <v>0</v>
      </c>
      <c r="W23" s="7">
        <f>IF(W7-V7&lt;0,0,((W7-V7)/(W3-V3)))</f>
        <v>0</v>
      </c>
      <c r="X23" s="7">
        <f>IF(X7-W7&lt;0,0,((X7-W7)/(X3-W3)))</f>
        <v>0</v>
      </c>
      <c r="Y23" s="7">
        <f>IF(Y7-X7&lt;0,0,((Y7-X7)/(Y3-X3)))</f>
        <v>0</v>
      </c>
      <c r="Z23" s="7">
        <f>IF(Z7-Y7&lt;0,0,((Z7-Y7)/(Z3-Y3)))</f>
        <v>0</v>
      </c>
      <c r="AA23" s="7">
        <f>IF(AA7-Z7&lt;0,0,((AA7-Z7)/(AA3-Z3)))</f>
        <v>0</v>
      </c>
      <c r="AB23" s="7">
        <f>IF(AB7-AA7&lt;0,0,((AB7-AA7)/(AB3-AA3)))</f>
        <v>0</v>
      </c>
      <c r="AC23" s="7">
        <f>IF(AC7-AB7&lt;0,0,((AC7-AB7)/(AC3-AB3)))</f>
        <v>0</v>
      </c>
      <c r="AD23" s="7">
        <f>IF(AD7-AC7&lt;0,0,((AD7-AC7)/(AD3-AC3)))</f>
        <v>0</v>
      </c>
      <c r="AE23" s="7">
        <f>IF(AE7-AD7&lt;0,0,((AE7-AD7)/(AE3-AD3)))</f>
        <v>0</v>
      </c>
      <c r="AF23" s="7">
        <f>IF(AF7-AE7&lt;0,0,((AF7-AE7)/(AF3-AE3)))</f>
        <v>0</v>
      </c>
      <c r="AG23" s="7">
        <f>IF(AG7-AF7&lt;0,0,((AG7-AF7)/(AG3-AF3)))</f>
        <v>0</v>
      </c>
      <c r="AH23" s="7">
        <f>IF(AH7-AG7&lt;0,0,((AH7-AG7)/(AH3-AG3)))</f>
        <v>0</v>
      </c>
      <c r="AI23" s="7">
        <f>IF(AI7-AH7&lt;0,0,((AI7-AH7)/(AI3-AH3)))</f>
        <v>0</v>
      </c>
      <c r="AJ23" s="7">
        <f>IF(AJ7-AI7&lt;0,0,((AJ7-AI7)/(AJ3-AI3)))</f>
        <v>0</v>
      </c>
      <c r="AK23" s="7">
        <f>IF(AK7-AJ7&lt;0,0,((AK7-AJ7)/(AK3-AJ3)))</f>
        <v>0</v>
      </c>
      <c r="AL23" s="7">
        <f>IF(AL7-AK7&lt;0,0,((AL7-AK7)/(AL3-AK3)))</f>
        <v>0</v>
      </c>
      <c r="AM23" s="7">
        <f>IF(AM7-AL7&lt;0,0,((AM7-AL7)/(AM3-AL3)))</f>
        <v>0</v>
      </c>
      <c r="AN23" s="7">
        <f>IF(AN7-AM7&lt;0,0,((AN7-AM7)/(AN3-AM3)))</f>
        <v>0</v>
      </c>
      <c r="AO23" s="7">
        <f>IF(AO7-AN7&lt;0,0,((AO7-AN7)/(AO3-AN3)))</f>
        <v>0</v>
      </c>
      <c r="AP23" s="7">
        <f>IF(AP7-AO7&lt;0,0,((AP7-AO7)/(AP3-AO3)))</f>
        <v>0</v>
      </c>
      <c r="AQ23" s="7">
        <f>IF(AQ7-AP7&lt;0,0,((AQ7-AP7)/(AQ3-AP3)))</f>
        <v>0</v>
      </c>
      <c r="AR23" s="7">
        <f>IF(AR7-AQ7&lt;0,0,((AR7-AQ7)/(AR3-AQ3)))</f>
        <v>0</v>
      </c>
      <c r="AS23" s="7">
        <f>IF(AS7-AR7&lt;0,0,((AS7-AR7)/(AS3-AR3)))</f>
        <v>0</v>
      </c>
      <c r="AT23" s="7">
        <f>IF(AT7-AS7&lt;0,0,((AT7-AS7)/(AT3-AS3)))</f>
        <v>0</v>
      </c>
      <c r="AU23" s="7">
        <f>IF(AU7-AT7&lt;0,0,((AU7-AT7)/(AU3-AT3)))</f>
        <v>0</v>
      </c>
      <c r="AV23" s="7">
        <f>IF(AV7-AU7&lt;0,0,((AV7-AU7)/(AV3-AU3)))</f>
        <v>0</v>
      </c>
      <c r="AW23" s="7">
        <f>IF(AW7-AV7&lt;0,0,((AW7-AV7)/(AW3-AV3)))</f>
        <v>0</v>
      </c>
      <c r="AX23" s="7">
        <f>IF(AX7-AW7&lt;0,0,((AX7-AW7)/(AX3-AW3)))</f>
        <v>0</v>
      </c>
      <c r="AY23" s="7">
        <f>IF(AY7-AX7&lt;0,0,((AY7-AX7)/(AY3-AX3)))</f>
        <v>0</v>
      </c>
      <c r="AZ23" s="7">
        <f>IF(AZ7-AY7&lt;0,0,((AZ7-AY7)/(AZ3-AY3)))</f>
        <v>0</v>
      </c>
      <c r="BA23" s="7">
        <f>IF(BA7-AZ7&lt;0,0,((BA7-AZ7)/(BA3-AZ3)))</f>
        <v>0</v>
      </c>
      <c r="BB23" s="7">
        <f>IF(BB7-BA7&lt;0,0,((BB7-BA7)/(BB3-BA3)))</f>
        <v>0</v>
      </c>
      <c r="BC23" s="7">
        <f>IF(BC7-BB7&lt;0,0,((BC7-BB7)/(BC3-BB3)))</f>
        <v>0</v>
      </c>
      <c r="BD23" s="7">
        <f>IF(BD7-BC7&lt;0,0,((BD7-BC7)/(BD3-BC3)))</f>
        <v>0</v>
      </c>
      <c r="BE23" s="7">
        <f>IF(BE7-BD7&lt;0,0,((BE7-BD7)/(BE3-BD3)))</f>
        <v>0</v>
      </c>
      <c r="BF23" s="7">
        <f>IF(BF7-BE7&lt;0,0,((BF7-BE7)/(BF3-BE3)))</f>
        <v>0</v>
      </c>
      <c r="BG23" s="7">
        <f>IF(BG7-BF7&lt;0,0,((BG7-BF7)/(BG3-BF3)))</f>
        <v>0</v>
      </c>
      <c r="BH23" s="7"/>
      <c r="BJ23" s="32"/>
      <c r="BL23" s="52"/>
    </row>
    <row r="24" spans="1:64" s="8" customFormat="1" ht="7.5" customHeight="1">
      <c r="A24" s="49"/>
      <c r="B24" s="50"/>
      <c r="C24" s="5"/>
      <c r="D24" s="2"/>
      <c r="E24" s="40"/>
      <c r="F24" s="4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J24" s="32"/>
      <c r="BL24" s="41"/>
    </row>
    <row r="25" spans="1:64" s="8" customFormat="1" ht="12.75">
      <c r="A25" s="49"/>
      <c r="B25" s="50" t="s">
        <v>8</v>
      </c>
      <c r="C25" s="5"/>
      <c r="D25" s="54"/>
      <c r="E25" s="55">
        <f>SUM(H25:BG25)</f>
        <v>0</v>
      </c>
      <c r="F25" s="40"/>
      <c r="G25" s="56"/>
      <c r="H25" s="7">
        <f>H11</f>
        <v>0</v>
      </c>
      <c r="I25" s="7">
        <f>I11</f>
        <v>0</v>
      </c>
      <c r="J25" s="7">
        <f>J11</f>
        <v>0</v>
      </c>
      <c r="K25" s="7">
        <f>K11</f>
        <v>0</v>
      </c>
      <c r="L25" s="7">
        <f>L11</f>
        <v>0</v>
      </c>
      <c r="M25" s="7">
        <f>M11</f>
        <v>0</v>
      </c>
      <c r="N25" s="7">
        <f>N11</f>
        <v>0</v>
      </c>
      <c r="O25" s="7">
        <f>O11</f>
        <v>0</v>
      </c>
      <c r="P25" s="7">
        <f>P11</f>
        <v>0</v>
      </c>
      <c r="Q25" s="7">
        <f>Q11</f>
        <v>0</v>
      </c>
      <c r="R25" s="7">
        <f>R11</f>
        <v>0</v>
      </c>
      <c r="S25" s="7">
        <f>S11</f>
        <v>0</v>
      </c>
      <c r="T25" s="7">
        <f>T11</f>
        <v>0</v>
      </c>
      <c r="U25" s="7">
        <f>U11</f>
        <v>0</v>
      </c>
      <c r="V25" s="7">
        <f>V11</f>
        <v>0</v>
      </c>
      <c r="W25" s="7">
        <f>W11</f>
        <v>0</v>
      </c>
      <c r="X25" s="7">
        <f>X11</f>
        <v>0</v>
      </c>
      <c r="Y25" s="7">
        <f>Y11</f>
        <v>0</v>
      </c>
      <c r="Z25" s="7">
        <f>Z11</f>
        <v>0</v>
      </c>
      <c r="AA25" s="7">
        <f>AA11</f>
        <v>0</v>
      </c>
      <c r="AB25" s="7">
        <f>AB11</f>
        <v>0</v>
      </c>
      <c r="AC25" s="7">
        <f>AC11</f>
        <v>0</v>
      </c>
      <c r="AD25" s="7">
        <f>AD11</f>
        <v>0</v>
      </c>
      <c r="AE25" s="7">
        <f>AE11</f>
        <v>0</v>
      </c>
      <c r="AF25" s="7">
        <f>AF11</f>
        <v>0</v>
      </c>
      <c r="AG25" s="7">
        <f>AG11</f>
        <v>0</v>
      </c>
      <c r="AH25" s="7">
        <f>AH11</f>
        <v>0</v>
      </c>
      <c r="AI25" s="7">
        <f>AI11</f>
        <v>0</v>
      </c>
      <c r="AJ25" s="7">
        <f>AJ11</f>
        <v>0</v>
      </c>
      <c r="AK25" s="7">
        <f>AK11</f>
        <v>0</v>
      </c>
      <c r="AL25" s="7">
        <f>AL11</f>
        <v>0</v>
      </c>
      <c r="AM25" s="7">
        <f>AM11</f>
        <v>0</v>
      </c>
      <c r="AN25" s="7">
        <f>AN11</f>
        <v>0</v>
      </c>
      <c r="AO25" s="7">
        <f>AO11</f>
        <v>0</v>
      </c>
      <c r="AP25" s="7">
        <f>AP11</f>
        <v>0</v>
      </c>
      <c r="AQ25" s="7">
        <f>AQ11</f>
        <v>0</v>
      </c>
      <c r="AR25" s="7">
        <f>AR11</f>
        <v>0</v>
      </c>
      <c r="AS25" s="7">
        <f>AS11</f>
        <v>0</v>
      </c>
      <c r="AT25" s="7">
        <f>AT11</f>
        <v>0</v>
      </c>
      <c r="AU25" s="7">
        <f>AU11</f>
        <v>0</v>
      </c>
      <c r="AV25" s="7">
        <f>AV11</f>
        <v>0</v>
      </c>
      <c r="AW25" s="7">
        <f>AW11</f>
        <v>0</v>
      </c>
      <c r="AX25" s="7">
        <f>AX11</f>
        <v>0</v>
      </c>
      <c r="AY25" s="7">
        <f>AY11</f>
        <v>0</v>
      </c>
      <c r="AZ25" s="7">
        <f>AZ11</f>
        <v>0</v>
      </c>
      <c r="BA25" s="7">
        <f>BA11</f>
        <v>0</v>
      </c>
      <c r="BB25" s="7">
        <f>BB11</f>
        <v>0</v>
      </c>
      <c r="BC25" s="7">
        <f>BC11</f>
        <v>0</v>
      </c>
      <c r="BD25" s="7">
        <f>BD11</f>
        <v>0</v>
      </c>
      <c r="BE25" s="7">
        <f>BE11</f>
        <v>0</v>
      </c>
      <c r="BF25" s="7">
        <f>BF11</f>
        <v>0</v>
      </c>
      <c r="BG25" s="7">
        <f>BG11</f>
        <v>0</v>
      </c>
      <c r="BH25" s="7"/>
      <c r="BJ25" s="32"/>
      <c r="BL25" s="41"/>
    </row>
    <row r="26" spans="1:64" s="8" customFormat="1" ht="15.75" customHeight="1">
      <c r="A26" s="49"/>
      <c r="B26" s="50" t="s">
        <v>9</v>
      </c>
      <c r="C26" s="5"/>
      <c r="D26" s="54"/>
      <c r="E26" s="55">
        <f>SUM(H26:BG26)</f>
        <v>0</v>
      </c>
      <c r="F26" s="40"/>
      <c r="G26" s="56"/>
      <c r="H26" s="7">
        <f>H12</f>
        <v>0</v>
      </c>
      <c r="I26" s="7">
        <f>I12</f>
        <v>0</v>
      </c>
      <c r="J26" s="7">
        <f>J12</f>
        <v>0</v>
      </c>
      <c r="K26" s="7">
        <f>K12</f>
        <v>0</v>
      </c>
      <c r="L26" s="7">
        <f>L12</f>
        <v>0</v>
      </c>
      <c r="M26" s="7">
        <f>M12</f>
        <v>0</v>
      </c>
      <c r="N26" s="7">
        <f>N12</f>
        <v>0</v>
      </c>
      <c r="O26" s="7">
        <f>O12</f>
        <v>0</v>
      </c>
      <c r="P26" s="7">
        <f>P12</f>
        <v>0</v>
      </c>
      <c r="Q26" s="7">
        <f>Q12</f>
        <v>0</v>
      </c>
      <c r="R26" s="7">
        <f>R12</f>
        <v>0</v>
      </c>
      <c r="S26" s="7">
        <f>S12</f>
        <v>0</v>
      </c>
      <c r="T26" s="7">
        <f>T12</f>
        <v>0</v>
      </c>
      <c r="U26" s="7">
        <f>U12</f>
        <v>0</v>
      </c>
      <c r="V26" s="7">
        <f>V12</f>
        <v>0</v>
      </c>
      <c r="W26" s="7">
        <f>W12</f>
        <v>0</v>
      </c>
      <c r="X26" s="7">
        <f>X12</f>
        <v>0</v>
      </c>
      <c r="Y26" s="7">
        <f>Y12</f>
        <v>0</v>
      </c>
      <c r="Z26" s="7">
        <f>Z12</f>
        <v>0</v>
      </c>
      <c r="AA26" s="7">
        <f>AA12</f>
        <v>0</v>
      </c>
      <c r="AB26" s="7">
        <f>AB12</f>
        <v>0</v>
      </c>
      <c r="AC26" s="7">
        <f>AC12</f>
        <v>0</v>
      </c>
      <c r="AD26" s="7">
        <f>AD12</f>
        <v>0</v>
      </c>
      <c r="AE26" s="7">
        <f>AE12</f>
        <v>0</v>
      </c>
      <c r="AF26" s="7">
        <f>AF12</f>
        <v>0</v>
      </c>
      <c r="AG26" s="7">
        <f>AG12</f>
        <v>0</v>
      </c>
      <c r="AH26" s="7">
        <f>AH12</f>
        <v>0</v>
      </c>
      <c r="AI26" s="7">
        <f>AI12</f>
        <v>0</v>
      </c>
      <c r="AJ26" s="7">
        <f>AJ12</f>
        <v>0</v>
      </c>
      <c r="AK26" s="7">
        <f>AK12</f>
        <v>0</v>
      </c>
      <c r="AL26" s="7">
        <f>AL12</f>
        <v>0</v>
      </c>
      <c r="AM26" s="7">
        <f>AM12</f>
        <v>0</v>
      </c>
      <c r="AN26" s="7">
        <f>AN12</f>
        <v>0</v>
      </c>
      <c r="AO26" s="7">
        <f>AO12</f>
        <v>0</v>
      </c>
      <c r="AP26" s="7">
        <f>AP12</f>
        <v>0</v>
      </c>
      <c r="AQ26" s="7">
        <f>AQ12</f>
        <v>0</v>
      </c>
      <c r="AR26" s="7">
        <f>AR12</f>
        <v>0</v>
      </c>
      <c r="AS26" s="7">
        <f>AS12</f>
        <v>0</v>
      </c>
      <c r="AT26" s="7">
        <f>AT12</f>
        <v>0</v>
      </c>
      <c r="AU26" s="7">
        <f>AU12</f>
        <v>0</v>
      </c>
      <c r="AV26" s="7">
        <f>AV12</f>
        <v>0</v>
      </c>
      <c r="AW26" s="7">
        <f>AW12</f>
        <v>0</v>
      </c>
      <c r="AX26" s="7">
        <f>AX12</f>
        <v>0</v>
      </c>
      <c r="AY26" s="7">
        <f>AY12</f>
        <v>0</v>
      </c>
      <c r="AZ26" s="7">
        <f>AZ12</f>
        <v>0</v>
      </c>
      <c r="BA26" s="7">
        <f>BA12</f>
        <v>0</v>
      </c>
      <c r="BB26" s="7">
        <f>BB12</f>
        <v>0</v>
      </c>
      <c r="BC26" s="7">
        <f>BC12</f>
        <v>0</v>
      </c>
      <c r="BD26" s="7">
        <f>BD12</f>
        <v>0</v>
      </c>
      <c r="BE26" s="7">
        <f>BE12</f>
        <v>0</v>
      </c>
      <c r="BF26" s="7">
        <f>BF12</f>
        <v>0</v>
      </c>
      <c r="BG26" s="7">
        <f>BG12</f>
        <v>0</v>
      </c>
      <c r="BH26" s="7"/>
      <c r="BJ26" s="32"/>
      <c r="BL26" s="41"/>
    </row>
    <row r="27" spans="1:64" s="8" customFormat="1" ht="15.75" customHeight="1">
      <c r="A27" s="49"/>
      <c r="B27" s="50" t="s">
        <v>10</v>
      </c>
      <c r="C27" s="5"/>
      <c r="D27" s="54"/>
      <c r="E27" s="55">
        <f>SUM(H27:BG27)</f>
        <v>0</v>
      </c>
      <c r="F27" s="40"/>
      <c r="G27" s="56"/>
      <c r="H27" s="7">
        <f>H13</f>
        <v>0</v>
      </c>
      <c r="I27" s="7">
        <f>I13</f>
        <v>0</v>
      </c>
      <c r="J27" s="7">
        <f>J13</f>
        <v>0</v>
      </c>
      <c r="K27" s="7">
        <f>K13</f>
        <v>0</v>
      </c>
      <c r="L27" s="7">
        <f>L13</f>
        <v>0</v>
      </c>
      <c r="M27" s="7">
        <f>M13</f>
        <v>0</v>
      </c>
      <c r="N27" s="7">
        <f>N13</f>
        <v>0</v>
      </c>
      <c r="O27" s="7">
        <f>O13</f>
        <v>0</v>
      </c>
      <c r="P27" s="7">
        <f>P13</f>
        <v>0</v>
      </c>
      <c r="Q27" s="7">
        <f>Q13</f>
        <v>0</v>
      </c>
      <c r="R27" s="7">
        <f>R13</f>
        <v>0</v>
      </c>
      <c r="S27" s="7">
        <f>S13</f>
        <v>0</v>
      </c>
      <c r="T27" s="7">
        <f>T13</f>
        <v>0</v>
      </c>
      <c r="U27" s="7">
        <f>U13</f>
        <v>0</v>
      </c>
      <c r="V27" s="7">
        <f>V13</f>
        <v>0</v>
      </c>
      <c r="W27" s="7">
        <f>W13</f>
        <v>0</v>
      </c>
      <c r="X27" s="7">
        <f>X13</f>
        <v>0</v>
      </c>
      <c r="Y27" s="7">
        <f>Y13</f>
        <v>0</v>
      </c>
      <c r="Z27" s="7">
        <f>Z13</f>
        <v>0</v>
      </c>
      <c r="AA27" s="7">
        <f>AA13</f>
        <v>0</v>
      </c>
      <c r="AB27" s="7">
        <f>AB13</f>
        <v>0</v>
      </c>
      <c r="AC27" s="7">
        <f>AC13</f>
        <v>0</v>
      </c>
      <c r="AD27" s="7">
        <f>AD13</f>
        <v>0</v>
      </c>
      <c r="AE27" s="7">
        <f>AE13</f>
        <v>0</v>
      </c>
      <c r="AF27" s="7">
        <f>AF13</f>
        <v>0</v>
      </c>
      <c r="AG27" s="7">
        <f>AG13</f>
        <v>0</v>
      </c>
      <c r="AH27" s="7">
        <f>AH13</f>
        <v>0</v>
      </c>
      <c r="AI27" s="7">
        <f>AI13</f>
        <v>0</v>
      </c>
      <c r="AJ27" s="7">
        <f>AJ13</f>
        <v>0</v>
      </c>
      <c r="AK27" s="7">
        <f>AK13</f>
        <v>0</v>
      </c>
      <c r="AL27" s="7">
        <f>AL13</f>
        <v>0</v>
      </c>
      <c r="AM27" s="7">
        <f>AM13</f>
        <v>0</v>
      </c>
      <c r="AN27" s="7">
        <f>AN13</f>
        <v>0</v>
      </c>
      <c r="AO27" s="7">
        <f>AO13</f>
        <v>0</v>
      </c>
      <c r="AP27" s="7">
        <f>AP13</f>
        <v>0</v>
      </c>
      <c r="AQ27" s="7">
        <f>AQ13</f>
        <v>0</v>
      </c>
      <c r="AR27" s="7">
        <f>AR13</f>
        <v>0</v>
      </c>
      <c r="AS27" s="7">
        <f>AS13</f>
        <v>0</v>
      </c>
      <c r="AT27" s="7">
        <f>AT13</f>
        <v>0</v>
      </c>
      <c r="AU27" s="7">
        <f>AU13</f>
        <v>0</v>
      </c>
      <c r="AV27" s="7">
        <f>AV13</f>
        <v>0</v>
      </c>
      <c r="AW27" s="7">
        <f>AW13</f>
        <v>0</v>
      </c>
      <c r="AX27" s="7">
        <f>AX13</f>
        <v>0</v>
      </c>
      <c r="AY27" s="7">
        <f>AY13</f>
        <v>0</v>
      </c>
      <c r="AZ27" s="7">
        <f>AZ13</f>
        <v>0</v>
      </c>
      <c r="BA27" s="7">
        <f>BA13</f>
        <v>0</v>
      </c>
      <c r="BB27" s="7">
        <f>BB13</f>
        <v>0</v>
      </c>
      <c r="BC27" s="7">
        <f>BC13</f>
        <v>0</v>
      </c>
      <c r="BD27" s="7">
        <f>BD13</f>
        <v>0</v>
      </c>
      <c r="BE27" s="7">
        <f>BE13</f>
        <v>0</v>
      </c>
      <c r="BF27" s="7">
        <f>BF13</f>
        <v>0</v>
      </c>
      <c r="BG27" s="7">
        <f>BG13</f>
        <v>0</v>
      </c>
      <c r="BH27" s="7"/>
      <c r="BJ27" s="32"/>
      <c r="BL27" s="41"/>
    </row>
    <row r="28" spans="1:64" s="8" customFormat="1" ht="15.75" customHeight="1">
      <c r="A28" s="49"/>
      <c r="B28" s="50" t="s">
        <v>11</v>
      </c>
      <c r="C28" s="5"/>
      <c r="D28" s="18"/>
      <c r="E28" s="55">
        <f>SUM(H28:BG28)</f>
        <v>0</v>
      </c>
      <c r="F28" s="40"/>
      <c r="G28" s="56"/>
      <c r="H28" s="7">
        <f>H14</f>
        <v>0</v>
      </c>
      <c r="I28" s="7">
        <f>I14</f>
        <v>0</v>
      </c>
      <c r="J28" s="7">
        <f>J14</f>
        <v>0</v>
      </c>
      <c r="K28" s="7">
        <f>K14</f>
        <v>0</v>
      </c>
      <c r="L28" s="7">
        <f>L14</f>
        <v>0</v>
      </c>
      <c r="M28" s="7">
        <f>M14</f>
        <v>0</v>
      </c>
      <c r="N28" s="7">
        <f>N14</f>
        <v>0</v>
      </c>
      <c r="O28" s="7">
        <f>O14</f>
        <v>0</v>
      </c>
      <c r="P28" s="7">
        <f>P14</f>
        <v>0</v>
      </c>
      <c r="Q28" s="7">
        <f>Q14</f>
        <v>0</v>
      </c>
      <c r="R28" s="7">
        <f>R14</f>
        <v>0</v>
      </c>
      <c r="S28" s="7">
        <f>S14</f>
        <v>0</v>
      </c>
      <c r="T28" s="7">
        <f>T14</f>
        <v>0</v>
      </c>
      <c r="U28" s="7">
        <f>U14</f>
        <v>0</v>
      </c>
      <c r="V28" s="7">
        <f>V14</f>
        <v>0</v>
      </c>
      <c r="W28" s="7">
        <f>W14</f>
        <v>0</v>
      </c>
      <c r="X28" s="7">
        <f>X14</f>
        <v>0</v>
      </c>
      <c r="Y28" s="7">
        <f>Y14</f>
        <v>0</v>
      </c>
      <c r="Z28" s="7">
        <f>Z14</f>
        <v>0</v>
      </c>
      <c r="AA28" s="7">
        <f>AA14</f>
        <v>0</v>
      </c>
      <c r="AB28" s="7">
        <f>AB14</f>
        <v>0</v>
      </c>
      <c r="AC28" s="7">
        <f>AC14</f>
        <v>0</v>
      </c>
      <c r="AD28" s="7">
        <f>AD14</f>
        <v>0</v>
      </c>
      <c r="AE28" s="7">
        <f>AE14</f>
        <v>0</v>
      </c>
      <c r="AF28" s="7">
        <f>AF14</f>
        <v>0</v>
      </c>
      <c r="AG28" s="7">
        <f>AG14</f>
        <v>0</v>
      </c>
      <c r="AH28" s="7">
        <f>AH14</f>
        <v>0</v>
      </c>
      <c r="AI28" s="7">
        <f>AI14</f>
        <v>0</v>
      </c>
      <c r="AJ28" s="7">
        <f>AJ14</f>
        <v>0</v>
      </c>
      <c r="AK28" s="7">
        <f>AK14</f>
        <v>0</v>
      </c>
      <c r="AL28" s="7">
        <f>AL14</f>
        <v>0</v>
      </c>
      <c r="AM28" s="7">
        <f>AM14</f>
        <v>0</v>
      </c>
      <c r="AN28" s="7">
        <f>AN14</f>
        <v>0</v>
      </c>
      <c r="AO28" s="7">
        <f>AO14</f>
        <v>0</v>
      </c>
      <c r="AP28" s="7">
        <f>AP14</f>
        <v>0</v>
      </c>
      <c r="AQ28" s="7">
        <f>AQ14</f>
        <v>0</v>
      </c>
      <c r="AR28" s="7">
        <f>AR14</f>
        <v>0</v>
      </c>
      <c r="AS28" s="7">
        <f>AS14</f>
        <v>0</v>
      </c>
      <c r="AT28" s="7">
        <f>AT14</f>
        <v>0</v>
      </c>
      <c r="AU28" s="7">
        <f>AU14</f>
        <v>0</v>
      </c>
      <c r="AV28" s="7">
        <f>AV14</f>
        <v>0</v>
      </c>
      <c r="AW28" s="7">
        <f>AW14</f>
        <v>0</v>
      </c>
      <c r="AX28" s="7">
        <f>AX14</f>
        <v>0</v>
      </c>
      <c r="AY28" s="7">
        <f>AY14</f>
        <v>0</v>
      </c>
      <c r="AZ28" s="7">
        <f>AZ14</f>
        <v>0</v>
      </c>
      <c r="BA28" s="7">
        <f>BA14</f>
        <v>0</v>
      </c>
      <c r="BB28" s="7">
        <f>BB14</f>
        <v>0</v>
      </c>
      <c r="BC28" s="7">
        <f>BC14</f>
        <v>0</v>
      </c>
      <c r="BD28" s="7">
        <f>BD14</f>
        <v>0</v>
      </c>
      <c r="BE28" s="7">
        <f>BE14</f>
        <v>0</v>
      </c>
      <c r="BF28" s="7">
        <f>BF14</f>
        <v>0</v>
      </c>
      <c r="BG28" s="7">
        <f>BG14</f>
        <v>0</v>
      </c>
      <c r="BH28" s="7"/>
      <c r="BJ28" s="32"/>
      <c r="BL28" s="41"/>
    </row>
    <row r="29" spans="1:64" s="8" customFormat="1" ht="8.25" customHeight="1">
      <c r="A29" s="49"/>
      <c r="B29" s="57"/>
      <c r="C29" s="5"/>
      <c r="D29" s="9"/>
      <c r="E29" s="58"/>
      <c r="F29" s="40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J29" s="32"/>
      <c r="BL29" s="41"/>
    </row>
    <row r="30" spans="1:64" s="8" customFormat="1" ht="15.75" customHeight="1">
      <c r="A30" s="49"/>
      <c r="B30" s="50" t="s">
        <v>19</v>
      </c>
      <c r="C30" s="5"/>
      <c r="D30" s="54"/>
      <c r="E30" s="55">
        <f>SUM(H30:BG30)</f>
        <v>0</v>
      </c>
      <c r="F30" s="40"/>
      <c r="G30" s="7"/>
      <c r="H30" s="7">
        <f>SUM(H25:H28)</f>
        <v>0</v>
      </c>
      <c r="I30" s="7">
        <f>SUM(I25:I28)</f>
        <v>0</v>
      </c>
      <c r="J30" s="7">
        <f>SUM(J25:J28)</f>
        <v>0</v>
      </c>
      <c r="K30" s="7">
        <f>SUM(K25:K28)</f>
        <v>0</v>
      </c>
      <c r="L30" s="7">
        <f>SUM(L25:L28)</f>
        <v>0</v>
      </c>
      <c r="M30" s="7">
        <f>SUM(M25:M28)</f>
        <v>0</v>
      </c>
      <c r="N30" s="7">
        <f>SUM(N25:N28)</f>
        <v>0</v>
      </c>
      <c r="O30" s="7">
        <f>SUM(O25:O28)</f>
        <v>0</v>
      </c>
      <c r="P30" s="7">
        <f>SUM(P25:P28)</f>
        <v>0</v>
      </c>
      <c r="Q30" s="7">
        <f>SUM(Q25:Q28)</f>
        <v>0</v>
      </c>
      <c r="R30" s="7">
        <f>SUM(R25:R28)</f>
        <v>0</v>
      </c>
      <c r="S30" s="7">
        <f>SUM(S25:S28)</f>
        <v>0</v>
      </c>
      <c r="T30" s="7">
        <f>SUM(T25:T28)</f>
        <v>0</v>
      </c>
      <c r="U30" s="7">
        <f>SUM(U25:U28)</f>
        <v>0</v>
      </c>
      <c r="V30" s="7">
        <f>SUM(V25:V28)</f>
        <v>0</v>
      </c>
      <c r="W30" s="7">
        <f>SUM(W25:W28)</f>
        <v>0</v>
      </c>
      <c r="X30" s="7">
        <f>SUM(X25:X28)</f>
        <v>0</v>
      </c>
      <c r="Y30" s="7">
        <f>SUM(Y25:Y28)</f>
        <v>0</v>
      </c>
      <c r="Z30" s="7">
        <f>SUM(Z25:Z28)</f>
        <v>0</v>
      </c>
      <c r="AA30" s="7">
        <f>SUM(AA25:AA28)</f>
        <v>0</v>
      </c>
      <c r="AB30" s="7">
        <f>SUM(AB25:AB28)</f>
        <v>0</v>
      </c>
      <c r="AC30" s="7">
        <f>SUM(AC25:AC28)</f>
        <v>0</v>
      </c>
      <c r="AD30" s="7">
        <f>SUM(AD25:AD28)</f>
        <v>0</v>
      </c>
      <c r="AE30" s="7">
        <f>SUM(AE25:AE28)</f>
        <v>0</v>
      </c>
      <c r="AF30" s="7">
        <f>SUM(AF25:AF28)</f>
        <v>0</v>
      </c>
      <c r="AG30" s="7">
        <f>SUM(AG25:AG28)</f>
        <v>0</v>
      </c>
      <c r="AH30" s="7">
        <f>SUM(AH25:AH28)</f>
        <v>0</v>
      </c>
      <c r="AI30" s="7">
        <f>SUM(AI25:AI28)</f>
        <v>0</v>
      </c>
      <c r="AJ30" s="7">
        <f>SUM(AJ25:AJ28)</f>
        <v>0</v>
      </c>
      <c r="AK30" s="7">
        <f>SUM(AK25:AK28)</f>
        <v>0</v>
      </c>
      <c r="AL30" s="7">
        <f>SUM(AL25:AL28)</f>
        <v>0</v>
      </c>
      <c r="AM30" s="7">
        <f>SUM(AM25:AM28)</f>
        <v>0</v>
      </c>
      <c r="AN30" s="7">
        <f>SUM(AN25:AN28)</f>
        <v>0</v>
      </c>
      <c r="AO30" s="7">
        <f>SUM(AO25:AO28)</f>
        <v>0</v>
      </c>
      <c r="AP30" s="7">
        <f>SUM(AP25:AP28)</f>
        <v>0</v>
      </c>
      <c r="AQ30" s="7">
        <f>SUM(AQ25:AQ28)</f>
        <v>0</v>
      </c>
      <c r="AR30" s="7">
        <f>SUM(AR25:AR28)</f>
        <v>0</v>
      </c>
      <c r="AS30" s="7">
        <f>SUM(AS25:AS28)</f>
        <v>0</v>
      </c>
      <c r="AT30" s="7">
        <f>SUM(AT25:AT28)</f>
        <v>0</v>
      </c>
      <c r="AU30" s="7">
        <f>SUM(AU25:AU28)</f>
        <v>0</v>
      </c>
      <c r="AV30" s="7">
        <f>SUM(AV25:AV28)</f>
        <v>0</v>
      </c>
      <c r="AW30" s="7">
        <f>SUM(AW25:AW28)</f>
        <v>0</v>
      </c>
      <c r="AX30" s="7">
        <f>SUM(AX25:AX28)</f>
        <v>0</v>
      </c>
      <c r="AY30" s="7">
        <f>SUM(AY25:AY28)</f>
        <v>0</v>
      </c>
      <c r="AZ30" s="7">
        <f>SUM(AZ25:AZ28)</f>
        <v>0</v>
      </c>
      <c r="BA30" s="7">
        <f>SUM(BA25:BA28)</f>
        <v>0</v>
      </c>
      <c r="BB30" s="7">
        <f>SUM(BB25:BB28)</f>
        <v>0</v>
      </c>
      <c r="BC30" s="7">
        <f>SUM(BC25:BC28)</f>
        <v>0</v>
      </c>
      <c r="BD30" s="7">
        <f>SUM(BD25:BD28)</f>
        <v>0</v>
      </c>
      <c r="BE30" s="7">
        <f>SUM(BE25:BE28)</f>
        <v>0</v>
      </c>
      <c r="BF30" s="7">
        <f>SUM(BF25:BF28)</f>
        <v>0</v>
      </c>
      <c r="BG30" s="7">
        <f>SUM(BG25:BG28)</f>
        <v>0</v>
      </c>
      <c r="BH30" s="7"/>
      <c r="BJ30" s="32"/>
      <c r="BL30" s="41"/>
    </row>
    <row r="31" spans="1:256" s="8" customFormat="1" ht="8.25" customHeight="1">
      <c r="A31" s="49"/>
      <c r="B31" s="57"/>
      <c r="C31" s="5"/>
      <c r="D31" s="9"/>
      <c r="E31" s="59"/>
      <c r="F31" s="60"/>
      <c r="G31" s="7"/>
      <c r="BH31" s="7"/>
      <c r="BJ31" s="32"/>
      <c r="BL31" s="4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8" customFormat="1" ht="15.75" customHeight="1">
      <c r="A32" s="49"/>
      <c r="B32" s="50" t="str">
        <f>B16</f>
        <v>Distance camion (km)</v>
      </c>
      <c r="C32" s="5"/>
      <c r="D32" s="18"/>
      <c r="E32" s="58">
        <f>SUM(H32:BG32)</f>
        <v>0</v>
      </c>
      <c r="F32" s="60"/>
      <c r="G32" s="7"/>
      <c r="H32" s="7">
        <f>IF(H16-G16&lt;0,0,(H16-G16))</f>
        <v>0</v>
      </c>
      <c r="I32" s="7">
        <f>IF(I16-H16&lt;0,0,(I16-H16))</f>
        <v>0</v>
      </c>
      <c r="J32" s="7">
        <f>IF(J16-I16&lt;0,0,(J16-I16))</f>
        <v>0</v>
      </c>
      <c r="K32" s="7">
        <f>IF(K16-J16&lt;0,0,(K16-J16))</f>
        <v>0</v>
      </c>
      <c r="L32" s="7">
        <f>IF(L16-K16&lt;0,0,(L16-K16))</f>
        <v>0</v>
      </c>
      <c r="M32" s="7">
        <f>IF(M16-L16&lt;0,0,(M16-L16))</f>
        <v>0</v>
      </c>
      <c r="N32" s="7">
        <f>IF(N16-M16&lt;0,0,(N16-M16))</f>
        <v>0</v>
      </c>
      <c r="O32" s="7">
        <f>IF(O16-N16&lt;0,0,(O16-N16))</f>
        <v>0</v>
      </c>
      <c r="P32" s="7">
        <f>IF(P16-O16&lt;0,0,(P16-O16))</f>
        <v>0</v>
      </c>
      <c r="Q32" s="7">
        <f>IF(Q16-P16&lt;0,0,(Q16-P16))</f>
        <v>0</v>
      </c>
      <c r="R32" s="7">
        <f>IF(R16-Q16&lt;0,0,(R16-Q16))</f>
        <v>0</v>
      </c>
      <c r="S32" s="7">
        <f>IF(S16-R16&lt;0,0,(S16-R16))</f>
        <v>0</v>
      </c>
      <c r="T32" s="7">
        <f>IF(T16-S16&lt;0,0,(T16-S16))</f>
        <v>0</v>
      </c>
      <c r="U32" s="7">
        <f>IF(U16-T16&lt;0,0,(U16-T16))</f>
        <v>0</v>
      </c>
      <c r="V32" s="7">
        <f>IF(V16-U16&lt;0,0,(V16-U16))</f>
        <v>0</v>
      </c>
      <c r="W32" s="7">
        <f>IF(W16-V16&lt;0,0,(W16-V16))</f>
        <v>0</v>
      </c>
      <c r="X32" s="7">
        <f>IF(X16-W16&lt;0,0,(X16-W16))</f>
        <v>0</v>
      </c>
      <c r="Y32" s="7">
        <f>IF(Y16-X16&lt;0,0,(Y16-X16))</f>
        <v>0</v>
      </c>
      <c r="Z32" s="7">
        <f>IF(Z16-Y16&lt;0,0,(Z16-Y16))</f>
        <v>0</v>
      </c>
      <c r="AA32" s="7">
        <f>IF(AA16-Z16&lt;0,0,(AA16-Z16))</f>
        <v>0</v>
      </c>
      <c r="AB32" s="7">
        <f>IF(AB16-AA16&lt;0,0,(AB16-AA16))</f>
        <v>0</v>
      </c>
      <c r="AC32" s="7">
        <f>IF(AC16-AB16&lt;0,0,(AC16-AB16))</f>
        <v>0</v>
      </c>
      <c r="AD32" s="7">
        <f>IF(AD16-AC16&lt;0,0,(AD16-AC16))</f>
        <v>0</v>
      </c>
      <c r="AE32" s="7">
        <f>IF(AE16-AD16&lt;0,0,(AE16-AD16))</f>
        <v>0</v>
      </c>
      <c r="AF32" s="7">
        <f>IF(AF16-AE16&lt;0,0,(AF16-AE16))</f>
        <v>0</v>
      </c>
      <c r="AG32" s="7">
        <f>IF(AG16-AF16&lt;0,0,(AG16-AF16))</f>
        <v>0</v>
      </c>
      <c r="AH32" s="7">
        <f>IF(AH16-AG16&lt;0,0,(AH16-AG16))</f>
        <v>0</v>
      </c>
      <c r="AI32" s="7">
        <f>IF(AI16-AH16&lt;0,0,(AI16-AH16))</f>
        <v>0</v>
      </c>
      <c r="AJ32" s="7">
        <f>IF(AJ16-AI16&lt;0,0,(AJ16-AI16))</f>
        <v>0</v>
      </c>
      <c r="AK32" s="7">
        <f>IF(AK16-AJ16&lt;0,0,(AK16-AJ16))</f>
        <v>0</v>
      </c>
      <c r="AL32" s="7">
        <f>IF(AL16-AK16&lt;0,0,(AL16-AK16))</f>
        <v>0</v>
      </c>
      <c r="AM32" s="7">
        <f>IF(AM16-AL16&lt;0,0,(AM16-AL16))</f>
        <v>0</v>
      </c>
      <c r="AN32" s="7">
        <f>IF(AN16-AM16&lt;0,0,(AN16-AM16))</f>
        <v>0</v>
      </c>
      <c r="AO32" s="7">
        <f>IF(AO16-AN16&lt;0,0,(AO16-AN16))</f>
        <v>0</v>
      </c>
      <c r="AP32" s="7">
        <f>IF(AP16-AO16&lt;0,0,(AP16-AO16))</f>
        <v>0</v>
      </c>
      <c r="AQ32" s="7">
        <f>IF(AQ16-AP16&lt;0,0,(AQ16-AP16))</f>
        <v>0</v>
      </c>
      <c r="AR32" s="7">
        <f>IF(AR16-AQ16&lt;0,0,(AR16-AQ16))</f>
        <v>0</v>
      </c>
      <c r="AS32" s="7">
        <f>IF(AS16-AR16&lt;0,0,(AS16-AR16))</f>
        <v>0</v>
      </c>
      <c r="AT32" s="7">
        <f>IF(AT16-AS16&lt;0,0,(AT16-AS16))</f>
        <v>0</v>
      </c>
      <c r="AU32" s="7">
        <f>IF(AU16-AT16&lt;0,0,(AU16-AT16))</f>
        <v>0</v>
      </c>
      <c r="AV32" s="7">
        <f>IF(AV16-AU16&lt;0,0,(AV16-AU16))</f>
        <v>0</v>
      </c>
      <c r="AW32" s="7">
        <f>IF(AW16-AV16&lt;0,0,(AW16-AV16))</f>
        <v>0</v>
      </c>
      <c r="AX32" s="7">
        <f>IF(AX16-AW16&lt;0,0,(AX16-AW16))</f>
        <v>0</v>
      </c>
      <c r="AY32" s="7">
        <f>IF(AY16-AX16&lt;0,0,(AY16-AX16))</f>
        <v>0</v>
      </c>
      <c r="AZ32" s="7">
        <f>IF(AZ16-AY16&lt;0,0,(AZ16-AY16))</f>
        <v>0</v>
      </c>
      <c r="BA32" s="7">
        <f>IF(BA16-AZ16&lt;0,0,(BA16-AZ16))</f>
        <v>0</v>
      </c>
      <c r="BB32" s="7">
        <f>IF(BB16-BA16&lt;0,0,(BB16-BA16))</f>
        <v>0</v>
      </c>
      <c r="BC32" s="7">
        <f>IF(BC16-BB16&lt;0,0,(BC16-BB16))</f>
        <v>0</v>
      </c>
      <c r="BD32" s="7">
        <f>IF(BD16-BC16&lt;0,0,(BD16-BC16))</f>
        <v>0</v>
      </c>
      <c r="BE32" s="7">
        <f>IF(BE16-BD16&lt;0,0,(BE16-BD16))</f>
        <v>0</v>
      </c>
      <c r="BF32" s="7">
        <f>IF(BF16-BE16&lt;0,0,(BF16-BE16))</f>
        <v>0</v>
      </c>
      <c r="BG32" s="7">
        <f>IF(BG16-BF16&lt;0,0,(BG16-BF16))</f>
        <v>0</v>
      </c>
      <c r="BH32" s="7"/>
      <c r="BJ32" s="32"/>
      <c r="BL32" s="4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8" customFormat="1" ht="6.75" customHeight="1">
      <c r="A33" s="49"/>
      <c r="B33" s="50"/>
      <c r="C33" s="5"/>
      <c r="D33" s="18"/>
      <c r="E33" s="58"/>
      <c r="F33" s="60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J33" s="32"/>
      <c r="BL33" s="4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4" customFormat="1" ht="15.75" customHeight="1">
      <c r="A34" s="49"/>
      <c r="B34" s="61" t="s">
        <v>20</v>
      </c>
      <c r="C34" s="62"/>
      <c r="D34" s="54"/>
      <c r="E34" s="39">
        <f>SUM(H34:BG34)</f>
        <v>0</v>
      </c>
      <c r="F34" s="63"/>
      <c r="H34" s="64">
        <f>H32*$C$39</f>
        <v>0</v>
      </c>
      <c r="I34" s="64">
        <f>I32*$C$39</f>
        <v>0</v>
      </c>
      <c r="J34" s="64">
        <f>J32*$C$39</f>
        <v>0</v>
      </c>
      <c r="K34" s="64">
        <f>K32*$C$39</f>
        <v>0</v>
      </c>
      <c r="L34" s="64">
        <f>L32*$C$39</f>
        <v>0</v>
      </c>
      <c r="M34" s="64">
        <f>M32*$C$39</f>
        <v>0</v>
      </c>
      <c r="N34" s="64">
        <f>N32*$C$39</f>
        <v>0</v>
      </c>
      <c r="O34" s="64">
        <f>O32*$C$39</f>
        <v>0</v>
      </c>
      <c r="P34" s="64">
        <f>P32*$C$39</f>
        <v>0</v>
      </c>
      <c r="Q34" s="64">
        <f>Q32*$C$39</f>
        <v>0</v>
      </c>
      <c r="R34" s="64">
        <f>R32*$C$39</f>
        <v>0</v>
      </c>
      <c r="S34" s="64">
        <f>S32*$C$39</f>
        <v>0</v>
      </c>
      <c r="T34" s="64">
        <f>T32*$C$39</f>
        <v>0</v>
      </c>
      <c r="U34" s="64">
        <f>U32*$C$39</f>
        <v>0</v>
      </c>
      <c r="V34" s="64">
        <f>V32*$C$39</f>
        <v>0</v>
      </c>
      <c r="W34" s="64">
        <f>W32*$C$39</f>
        <v>0</v>
      </c>
      <c r="X34" s="64">
        <f>X32*$C$39</f>
        <v>0</v>
      </c>
      <c r="Y34" s="64">
        <f>Y32*$C$39</f>
        <v>0</v>
      </c>
      <c r="Z34" s="64">
        <f>Z32*$C$39</f>
        <v>0</v>
      </c>
      <c r="AA34" s="64">
        <f>AA32*$C$39</f>
        <v>0</v>
      </c>
      <c r="AB34" s="64">
        <f>AB32*$C$39</f>
        <v>0</v>
      </c>
      <c r="AC34" s="64">
        <f>AC32*$C$39</f>
        <v>0</v>
      </c>
      <c r="AD34" s="64">
        <f>AD32*$C$39</f>
        <v>0</v>
      </c>
      <c r="AE34" s="64">
        <f>AE32*$C$39</f>
        <v>0</v>
      </c>
      <c r="AF34" s="64">
        <f>AF32*$C$39</f>
        <v>0</v>
      </c>
      <c r="AG34" s="64">
        <f>AG32*$C$39</f>
        <v>0</v>
      </c>
      <c r="AH34" s="64">
        <f>AH32*$C$39</f>
        <v>0</v>
      </c>
      <c r="AI34" s="64">
        <f>AI32*$C$39</f>
        <v>0</v>
      </c>
      <c r="AJ34" s="64">
        <f>AJ32*$C$39</f>
        <v>0</v>
      </c>
      <c r="AK34" s="64">
        <f>AK32*$C$39</f>
        <v>0</v>
      </c>
      <c r="AL34" s="64">
        <f>AL32*$C$39</f>
        <v>0</v>
      </c>
      <c r="AM34" s="64">
        <f>AM32*$C$39</f>
        <v>0</v>
      </c>
      <c r="AN34" s="64">
        <f>AN32*$C$39</f>
        <v>0</v>
      </c>
      <c r="AO34" s="64">
        <f>AO32*$C$39</f>
        <v>0</v>
      </c>
      <c r="AP34" s="64">
        <f>AP32*$C$39</f>
        <v>0</v>
      </c>
      <c r="AQ34" s="64">
        <f>AQ32*$C$39</f>
        <v>0</v>
      </c>
      <c r="AR34" s="64">
        <f>AR32*$C$39</f>
        <v>0</v>
      </c>
      <c r="AS34" s="64">
        <f>AS32*$C$39</f>
        <v>0</v>
      </c>
      <c r="AT34" s="64">
        <f>AT32*$C$39</f>
        <v>0</v>
      </c>
      <c r="AU34" s="64">
        <f>AU32*$C$39</f>
        <v>0</v>
      </c>
      <c r="AV34" s="64">
        <f>AV32*$C$39</f>
        <v>0</v>
      </c>
      <c r="AW34" s="64">
        <f>AW32*$C$39</f>
        <v>0</v>
      </c>
      <c r="AX34" s="64">
        <f>AX32*$C$39</f>
        <v>0</v>
      </c>
      <c r="AY34" s="64">
        <f>AY32*$C$39</f>
        <v>0</v>
      </c>
      <c r="AZ34" s="64">
        <f>AZ32*$C$39</f>
        <v>0</v>
      </c>
      <c r="BA34" s="64">
        <f>BA32*$C$39</f>
        <v>0</v>
      </c>
      <c r="BB34" s="64">
        <f>BB32*$C$39</f>
        <v>0</v>
      </c>
      <c r="BC34" s="64">
        <f>BC32*$C$39</f>
        <v>0</v>
      </c>
      <c r="BD34" s="64">
        <f>BD32*$C$39</f>
        <v>0</v>
      </c>
      <c r="BE34" s="64">
        <f>BE32*$C$39</f>
        <v>0</v>
      </c>
      <c r="BF34" s="64">
        <f>BF32*$C$39</f>
        <v>0</v>
      </c>
      <c r="BG34" s="64">
        <f>BG32*$C$39</f>
        <v>0</v>
      </c>
      <c r="BJ34" s="65"/>
      <c r="BK34"/>
      <c r="BL34" s="66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  <c r="IQ34" s="67"/>
      <c r="IR34" s="67"/>
      <c r="IS34" s="67"/>
      <c r="IT34" s="67"/>
      <c r="IU34" s="67"/>
      <c r="IV34" s="67"/>
    </row>
    <row r="35" spans="1:256" s="8" customFormat="1" ht="15.75" customHeight="1">
      <c r="A35" s="49"/>
      <c r="B35" s="50" t="s">
        <v>21</v>
      </c>
      <c r="C35" s="5"/>
      <c r="D35" s="18"/>
      <c r="E35" s="39">
        <f>SUM(H35:BG35)</f>
        <v>0</v>
      </c>
      <c r="F35" s="60"/>
      <c r="G35" s="7"/>
      <c r="H35" s="64">
        <f>H47</f>
        <v>0</v>
      </c>
      <c r="I35" s="64">
        <f>I47</f>
        <v>0</v>
      </c>
      <c r="J35" s="64">
        <f>J47</f>
        <v>0</v>
      </c>
      <c r="K35" s="64">
        <f>SUM(K47,K55,K63,K71,K79)</f>
        <v>0</v>
      </c>
      <c r="L35" s="64">
        <f>SUM(L47,L55,L63,L71,L79)</f>
        <v>0</v>
      </c>
      <c r="M35" s="64">
        <f>SUM(M47,M55,M63,M71,M79)</f>
        <v>0</v>
      </c>
      <c r="N35" s="64">
        <f>SUM(N47,N55,N63,N71,N79)</f>
        <v>0</v>
      </c>
      <c r="O35" s="64">
        <f>SUM(O47,O55,O63,O71,O79)</f>
        <v>0</v>
      </c>
      <c r="P35" s="64">
        <f>SUM(P47,P55,P63,P71,P79)</f>
        <v>0</v>
      </c>
      <c r="Q35" s="64">
        <f>SUM(Q47,Q55,Q63,Q71,Q79)</f>
        <v>0</v>
      </c>
      <c r="R35" s="64">
        <f>SUM(R47,R55,R63,R71,R79)</f>
        <v>0</v>
      </c>
      <c r="S35" s="64">
        <f>SUM(S47,S55,S63,S71,S79)</f>
        <v>0</v>
      </c>
      <c r="T35" s="64">
        <f>SUM(T47,T55,T63,T71,T79)</f>
        <v>0</v>
      </c>
      <c r="U35" s="64">
        <f>SUM(U47,U55,U63,U71,U79)</f>
        <v>0</v>
      </c>
      <c r="V35" s="64">
        <f>SUM(V47,V55,V63,V71,V79)</f>
        <v>0</v>
      </c>
      <c r="W35" s="64">
        <f>SUM(W47,W55,W63,W71,W79)</f>
        <v>0</v>
      </c>
      <c r="X35" s="64">
        <f>SUM(X47,X55,X63,X71,X79)</f>
        <v>0</v>
      </c>
      <c r="Y35" s="64">
        <f>SUM(Y47,Y55,Y63,Y71,Y79)</f>
        <v>0</v>
      </c>
      <c r="Z35" s="64">
        <f>SUM(Z47,Z55,Z63,Z71,Z79)</f>
        <v>0</v>
      </c>
      <c r="AA35" s="64">
        <f>SUM(AA47,AA55,AA63,AA71,AA79)</f>
        <v>0</v>
      </c>
      <c r="AB35" s="64">
        <f>SUM(AB47,AB55,AB63,AB71,AB79)</f>
        <v>0</v>
      </c>
      <c r="AC35" s="64">
        <f>SUM(AC47,AC55,AC63,AC71,AC79)</f>
        <v>0</v>
      </c>
      <c r="AD35" s="64">
        <f>SUM(AD47,AD55,AD63,AD71,AD79)</f>
        <v>0</v>
      </c>
      <c r="AE35" s="64">
        <f>SUM(AE47,AE55,AE63,AE71,AE79)</f>
        <v>0</v>
      </c>
      <c r="AF35" s="64">
        <f>SUM(AF47,AF55,AF63,AF71,AF79)</f>
        <v>0</v>
      </c>
      <c r="AG35" s="64">
        <f>SUM(AG47,AG55,AG63,AG71,AG79)</f>
        <v>0</v>
      </c>
      <c r="AH35" s="64">
        <f>SUM(AH47,AH55,AH63,AH71,AH79)</f>
        <v>0</v>
      </c>
      <c r="AI35" s="64">
        <f>SUM(AI47,AI55,AI63,AI71,AI79)</f>
        <v>0</v>
      </c>
      <c r="AJ35" s="64">
        <f>SUM(AJ47,AJ55,AJ63,AJ71,AJ79)</f>
        <v>0</v>
      </c>
      <c r="AK35" s="64">
        <f>SUM(AK47,AK55,AK63,AK71,AK79)</f>
        <v>0</v>
      </c>
      <c r="AL35" s="64">
        <f>SUM(AL47,AL55,AL63,AL71,AL79)</f>
        <v>0</v>
      </c>
      <c r="AM35" s="64">
        <f>SUM(AM47,AM55,AM63,AM71,AM79)</f>
        <v>0</v>
      </c>
      <c r="AN35" s="64">
        <f>SUM(AN47,AN55,AN63,AN71,AN79)</f>
        <v>0</v>
      </c>
      <c r="AO35" s="64">
        <f>SUM(AO47,AO55,AO63,AO71,AO79)</f>
        <v>0</v>
      </c>
      <c r="AP35" s="64">
        <f>SUM(AP47,AP55,AP63,AP71,AP79)</f>
        <v>0</v>
      </c>
      <c r="AQ35" s="64">
        <f>SUM(AQ47,AQ55,AQ63,AQ71,AQ79)</f>
        <v>0</v>
      </c>
      <c r="AR35" s="64">
        <f>SUM(AR47,AR55,AR63,AR71,AR79)</f>
        <v>0</v>
      </c>
      <c r="AS35" s="64">
        <f>SUM(AS47,AS55,AS63,AS71,AS79)</f>
        <v>0</v>
      </c>
      <c r="AT35" s="64">
        <f>SUM(AT47,AT55,AT63,AT71,AT79)</f>
        <v>0</v>
      </c>
      <c r="AU35" s="64">
        <f>SUM(AU47,AU55,AU63,AU71,AU79)</f>
        <v>0</v>
      </c>
      <c r="AV35" s="64">
        <f>SUM(AV47,AV55,AV63,AV71,AV79)</f>
        <v>0</v>
      </c>
      <c r="AW35" s="64">
        <f>SUM(AW47,AW55,AW63,AW71,AW79)</f>
        <v>0</v>
      </c>
      <c r="AX35" s="64">
        <f>SUM(AX47,AX55,AX63,AX71,AX79)</f>
        <v>0</v>
      </c>
      <c r="AY35" s="64">
        <f>SUM(AY47,AY55,AY63,AY71,AY79)</f>
        <v>0</v>
      </c>
      <c r="AZ35" s="64">
        <f>SUM(AZ47,AZ55,AZ63,AZ71,AZ79)</f>
        <v>0</v>
      </c>
      <c r="BA35" s="64">
        <f>SUM(BA47,BA55,BA63,BA71,BA79)</f>
        <v>0</v>
      </c>
      <c r="BB35" s="64">
        <f>SUM(BB47,BB55,BB63,BB71,BB79)</f>
        <v>0</v>
      </c>
      <c r="BC35" s="64">
        <f>SUM(BC47,BC55,BC63,BC71,BC79)</f>
        <v>0</v>
      </c>
      <c r="BD35" s="64">
        <f>SUM(BD47,BD55,BD63,BD71,BD79)</f>
        <v>0</v>
      </c>
      <c r="BE35" s="64">
        <f>SUM(BE47,BE55,BE63,BE71,BE79)</f>
        <v>0</v>
      </c>
      <c r="BF35" s="64">
        <f>SUM(BF47,BF55,BF63,BF71,BF79)</f>
        <v>0</v>
      </c>
      <c r="BG35" s="64">
        <f>SUM(BG47,BG55,BG63,BG71,BG79)</f>
        <v>0</v>
      </c>
      <c r="BH35" s="7"/>
      <c r="BJ35" s="32"/>
      <c r="BK35" s="64">
        <f>SUM(BK47,BK55,BK63,BK71,BK79)</f>
        <v>27.585000000000004</v>
      </c>
      <c r="BL35" s="4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8" customFormat="1" ht="15.75" customHeight="1">
      <c r="A36" s="49"/>
      <c r="B36" s="50" t="s">
        <v>22</v>
      </c>
      <c r="C36" s="5"/>
      <c r="D36" s="18"/>
      <c r="E36" s="39">
        <f>SUM(H36:BG36)</f>
        <v>0</v>
      </c>
      <c r="F36" s="60"/>
      <c r="G36" s="7"/>
      <c r="H36" s="64">
        <f>SUM(H48,H56,H64,H72,H80)</f>
        <v>0</v>
      </c>
      <c r="I36" s="64">
        <f>SUM(I48,I56,I64,I72,I80)</f>
        <v>0</v>
      </c>
      <c r="J36" s="64">
        <f>SUM(J48,J56,J64,J72,J80)</f>
        <v>0</v>
      </c>
      <c r="K36" s="64">
        <f>SUM(K48,K56,K64,K72,K80)</f>
        <v>0</v>
      </c>
      <c r="L36" s="64">
        <f>SUM(L48,L56,L64,L72,L80)</f>
        <v>0</v>
      </c>
      <c r="M36" s="64">
        <f>SUM(M48,M56,M64,M72,M80)</f>
        <v>0</v>
      </c>
      <c r="N36" s="64">
        <f>SUM(N48,N56,N64,N72,N80)</f>
        <v>0</v>
      </c>
      <c r="O36" s="64">
        <f>SUM(O48,O56,O64,O72,O80)</f>
        <v>0</v>
      </c>
      <c r="P36" s="64">
        <f>SUM(P48,P56,P64,P72,P80)</f>
        <v>0</v>
      </c>
      <c r="Q36" s="64">
        <f>SUM(Q48,Q56,Q64,Q72,Q80)</f>
        <v>0</v>
      </c>
      <c r="R36" s="64">
        <f>SUM(R48,R56,R64,R72,R80)</f>
        <v>0</v>
      </c>
      <c r="S36" s="64">
        <f>SUM(S48,S56,S64,S72,S80)</f>
        <v>0</v>
      </c>
      <c r="T36" s="64">
        <f>SUM(T48,T56,T64,T72,T80)</f>
        <v>0</v>
      </c>
      <c r="U36" s="64">
        <f>SUM(U48,U56,U64,U72,U80)</f>
        <v>0</v>
      </c>
      <c r="V36" s="64">
        <f>SUM(V48,V56,V64,V72,V80)</f>
        <v>0</v>
      </c>
      <c r="W36" s="64">
        <f>SUM(W48,W56,W64,W72,W80)</f>
        <v>0</v>
      </c>
      <c r="X36" s="64">
        <f>SUM(X48,X56,X64,X72,X80)</f>
        <v>0</v>
      </c>
      <c r="Y36" s="64">
        <f>SUM(Y48,Y56,Y64,Y72,Y80)</f>
        <v>0</v>
      </c>
      <c r="Z36" s="64">
        <f>SUM(Z48,Z56,Z64,Z72,Z80)</f>
        <v>0</v>
      </c>
      <c r="AA36" s="64">
        <f>SUM(AA48,AA56,AA64,AA72,AA80)</f>
        <v>0</v>
      </c>
      <c r="AB36" s="64">
        <f>SUM(AB48,AB56,AB64,AB72,AB80)</f>
        <v>0</v>
      </c>
      <c r="AC36" s="64">
        <f>SUM(AC48,AC56,AC64,AC72,AC80)</f>
        <v>0</v>
      </c>
      <c r="AD36" s="64">
        <f>SUM(AD48,AD56,AD64,AD72,AD80)</f>
        <v>0</v>
      </c>
      <c r="AE36" s="64">
        <f>SUM(AE48,AE56,AE64,AE72,AE80)</f>
        <v>0</v>
      </c>
      <c r="AF36" s="64">
        <f>SUM(AF48,AF56,AF64,AF72,AF80)</f>
        <v>0</v>
      </c>
      <c r="AG36" s="64">
        <f>SUM(AG48,AG56,AG64,AG72,AG80)</f>
        <v>0</v>
      </c>
      <c r="AH36" s="64">
        <f>SUM(AH48,AH56,AH64,AH72,AH80)</f>
        <v>0</v>
      </c>
      <c r="AI36" s="64">
        <f>SUM(AI48,AI56,AI64,AI72,AI80)</f>
        <v>0</v>
      </c>
      <c r="AJ36" s="64">
        <f>SUM(AJ48,AJ56,AJ64,AJ72,AJ80)</f>
        <v>0</v>
      </c>
      <c r="AK36" s="64">
        <f>SUM(AK48,AK56,AK64,AK72,AK80)</f>
        <v>0</v>
      </c>
      <c r="AL36" s="64">
        <f>SUM(AL48,AL56,AL64,AL72,AL80)</f>
        <v>0</v>
      </c>
      <c r="AM36" s="64">
        <f>SUM(AM48,AM56,AM64,AM72,AM80)</f>
        <v>0</v>
      </c>
      <c r="AN36" s="64">
        <f>SUM(AN48,AN56,AN64,AN72,AN80)</f>
        <v>0</v>
      </c>
      <c r="AO36" s="64">
        <f>SUM(AO48,AO56,AO64,AO72,AO80)</f>
        <v>0</v>
      </c>
      <c r="AP36" s="64">
        <f>SUM(AP48,AP56,AP64,AP72,AP80)</f>
        <v>0</v>
      </c>
      <c r="AQ36" s="64">
        <f>SUM(AQ48,AQ56,AQ64,AQ72,AQ80)</f>
        <v>0</v>
      </c>
      <c r="AR36" s="64">
        <f>SUM(AR48,AR56,AR64,AR72,AR80)</f>
        <v>0</v>
      </c>
      <c r="AS36" s="64">
        <f>SUM(AS48,AS56,AS64,AS72,AS80)</f>
        <v>0</v>
      </c>
      <c r="AT36" s="64">
        <f>SUM(AT48,AT56,AT64,AT72,AT80)</f>
        <v>0</v>
      </c>
      <c r="AU36" s="64">
        <f>SUM(AU48,AU56,AU64,AU72,AU80)</f>
        <v>0</v>
      </c>
      <c r="AV36" s="64">
        <f>SUM(AV48,AV56,AV64,AV72,AV80)</f>
        <v>0</v>
      </c>
      <c r="AW36" s="64">
        <f>SUM(AW48,AW56,AW64,AW72,AW80)</f>
        <v>0</v>
      </c>
      <c r="AX36" s="64">
        <f>SUM(AX48,AX56,AX64,AX72,AX80)</f>
        <v>0</v>
      </c>
      <c r="AY36" s="64">
        <f>SUM(AY48,AY56,AY64,AY72,AY80)</f>
        <v>0</v>
      </c>
      <c r="AZ36" s="64">
        <f>SUM(AZ48,AZ56,AZ64,AZ72,AZ80)</f>
        <v>0</v>
      </c>
      <c r="BA36" s="64">
        <f>SUM(BA48,BA56,BA64,BA72,BA80)</f>
        <v>0</v>
      </c>
      <c r="BB36" s="64">
        <f>SUM(BB48,BB56,BB64,BB72,BB80)</f>
        <v>0</v>
      </c>
      <c r="BC36" s="64">
        <f>SUM(BC48,BC56,BC64,BC72,BC80)</f>
        <v>0</v>
      </c>
      <c r="BD36" s="64">
        <f>SUM(BD48,BD56,BD64,BD72,BD80)</f>
        <v>0</v>
      </c>
      <c r="BE36" s="64">
        <f>SUM(BE48,BE56,BE64,BE72,BE80)</f>
        <v>0</v>
      </c>
      <c r="BF36" s="64">
        <f>SUM(BF48,BF56,BF64,BF72,BF80)</f>
        <v>0</v>
      </c>
      <c r="BG36" s="64">
        <f>SUM(BG48,BG56,BG64,BG72,BG80)</f>
        <v>0</v>
      </c>
      <c r="BH36" s="7"/>
      <c r="BJ36" s="32"/>
      <c r="BK36" s="64">
        <f>SUM(BK48,BK56,BK64,BK72,BK80)</f>
        <v>57.915000000000006</v>
      </c>
      <c r="BL36" s="4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8" customFormat="1" ht="15.75" customHeight="1">
      <c r="A37" s="49"/>
      <c r="B37" s="50" t="s">
        <v>23</v>
      </c>
      <c r="C37" s="5"/>
      <c r="D37" s="18"/>
      <c r="E37" s="39">
        <f>SUM(H37:BG37)</f>
        <v>0</v>
      </c>
      <c r="F37" s="60"/>
      <c r="G37" s="7"/>
      <c r="H37" s="64"/>
      <c r="I37" s="64"/>
      <c r="J37" s="64"/>
      <c r="K37" s="64"/>
      <c r="L37" s="64"/>
      <c r="M37" s="64"/>
      <c r="N37" s="62"/>
      <c r="O37" s="64">
        <f>SUM(O47,O55,O63,O79)</f>
        <v>0</v>
      </c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7"/>
      <c r="BJ37" s="32"/>
      <c r="BL37" s="4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8" customFormat="1" ht="9.75" customHeight="1">
      <c r="A38" s="1"/>
      <c r="B38" s="5"/>
      <c r="C38" s="5"/>
      <c r="D38" s="18"/>
      <c r="E38" s="58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J38" s="65"/>
      <c r="BK38"/>
      <c r="BL38" s="4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8" customFormat="1" ht="31.5" customHeight="1">
      <c r="A39" s="68" t="s">
        <v>24</v>
      </c>
      <c r="B39" s="42" t="s">
        <v>25</v>
      </c>
      <c r="C39" s="69">
        <v>0.30000000000000004</v>
      </c>
      <c r="D39" s="18"/>
      <c r="E39" s="58"/>
      <c r="F39" s="7"/>
      <c r="G39" s="7"/>
      <c r="H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J39" s="32"/>
      <c r="BL39" s="4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64" ht="15.75" customHeight="1">
      <c r="B40" s="1" t="s">
        <v>26</v>
      </c>
      <c r="G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J40" s="70"/>
      <c r="BL40" s="71"/>
    </row>
    <row r="41" spans="9:64" ht="15.75" customHeight="1">
      <c r="I41" s="1">
        <f>SUM(I42,I50,I58,I66,I74)</f>
        <v>0</v>
      </c>
      <c r="J41" s="1">
        <f>SUM(J42,J50,J58,J66,J74)</f>
        <v>0</v>
      </c>
      <c r="K41" s="1">
        <f>SUM(K42,K50,K58,K66,K74)</f>
        <v>0</v>
      </c>
      <c r="L41" s="1">
        <f>SUM(L42,L50,L58,L66,L74)</f>
        <v>0</v>
      </c>
      <c r="M41" s="1">
        <f>SUM(M42,M50,M58,M66,M74)</f>
        <v>0</v>
      </c>
      <c r="N41" s="1">
        <f>SUM(N42,N50,N58,N66,N74)</f>
        <v>0</v>
      </c>
      <c r="O41" s="1">
        <f>SUM(O42,O50,O58,O66,O74)</f>
        <v>0</v>
      </c>
      <c r="P41" s="1">
        <f>SUM(P42,P50,P58,P66,P74)</f>
        <v>0</v>
      </c>
      <c r="Q41" s="1">
        <f>SUM(Q42,Q50,Q58,Q66,Q74)</f>
        <v>0</v>
      </c>
      <c r="R41" s="1">
        <f>SUM(R42,R50,R58,R66,R74)</f>
        <v>0</v>
      </c>
      <c r="S41" s="1">
        <f>SUM(S42,S50,S58,S66,S74)</f>
        <v>0</v>
      </c>
      <c r="T41" s="1">
        <f>SUM(T42,T50,T58,T66,T74)</f>
        <v>0</v>
      </c>
      <c r="U41" s="1">
        <f>SUM(U42,U50,U58,U66,U74)</f>
        <v>0</v>
      </c>
      <c r="V41" s="1">
        <f>SUM(V42,V50,V58,V66,V74)</f>
        <v>0</v>
      </c>
      <c r="W41" s="1">
        <f>SUM(W42,W50,W58,W66,W74)</f>
        <v>0</v>
      </c>
      <c r="X41" s="1">
        <f>SUM(X42,X50,X58,X66,X74)</f>
        <v>0</v>
      </c>
      <c r="Y41" s="1">
        <f>SUM(Y42,Y50,Y58,Y66,Y74)</f>
        <v>0</v>
      </c>
      <c r="Z41" s="1">
        <f>SUM(Z42,Z50,Z58,Z66,Z74)</f>
        <v>0</v>
      </c>
      <c r="AA41" s="1">
        <f>SUM(AA42,AA50,AA58,AA66,AA74)</f>
        <v>0</v>
      </c>
      <c r="AB41" s="1">
        <f>SUM(AB42,AB50,AB58,AB66,AB74)</f>
        <v>0</v>
      </c>
      <c r="AC41" s="1">
        <f>SUM(AC42,AC50,AC58,AC66,AC74)</f>
        <v>0</v>
      </c>
      <c r="AD41" s="1">
        <f>SUM(AD42,AD50,AD58,AD66,AD74)</f>
        <v>0</v>
      </c>
      <c r="AE41" s="1">
        <f>SUM(AE42,AE50,AE58,AE66,AE74)</f>
        <v>0</v>
      </c>
      <c r="AF41" s="1">
        <f>SUM(AF42,AF50,AF58,AF66,AF74)</f>
        <v>0</v>
      </c>
      <c r="AG41" s="1">
        <f>SUM(AG42,AG50,AG58,AG66,AG74)</f>
        <v>0</v>
      </c>
      <c r="AH41" s="1">
        <f>SUM(AH42,AH50,AH58,AH66,AH74)</f>
        <v>0</v>
      </c>
      <c r="AI41" s="1">
        <f>SUM(AI42,AI50,AI58,AI66,AI74)</f>
        <v>0</v>
      </c>
      <c r="AJ41" s="1">
        <f>SUM(AJ42,AJ50,AJ58,AJ66,AJ74)</f>
        <v>0</v>
      </c>
      <c r="AK41" s="1">
        <f>SUM(AK42,AK50,AK58,AK66,AK74)</f>
        <v>0</v>
      </c>
      <c r="AL41" s="1">
        <f>SUM(AL42,AL50,AL58,AL66,AL74)</f>
        <v>0</v>
      </c>
      <c r="AM41" s="1">
        <f>SUM(AM42,AM50,AM58,AM66,AM74)</f>
        <v>0</v>
      </c>
      <c r="AN41" s="1">
        <f>SUM(AN42,AN50,AN58,AN66,AN74)</f>
        <v>0</v>
      </c>
      <c r="AO41" s="1">
        <f>SUM(AO42,AO50,AO58,AO66,AO74)</f>
        <v>0</v>
      </c>
      <c r="AP41" s="1">
        <f>SUM(AP42,AP50,AP58,AP66,AP74)</f>
        <v>0</v>
      </c>
      <c r="AQ41" s="1">
        <f>SUM(AQ42,AQ50,AQ58,AQ66,AQ74)</f>
        <v>0</v>
      </c>
      <c r="AR41" s="1">
        <f>SUM(AR42,AR50,AR58,AR66,AR74)</f>
        <v>0</v>
      </c>
      <c r="AS41" s="1">
        <f>SUM(AS42,AS50,AS58,AS66,AS74)</f>
        <v>0</v>
      </c>
      <c r="AT41" s="1">
        <f>SUM(AT42,AT50,AT58,AT66,AT74)</f>
        <v>0</v>
      </c>
      <c r="AU41" s="1">
        <f>SUM(AU42,AU50,AU58,AU66,AU74)</f>
        <v>0</v>
      </c>
      <c r="AV41" s="1">
        <f>SUM(AV42,AV50,AV58,AV66,AV74)</f>
        <v>0</v>
      </c>
      <c r="AW41" s="1">
        <f>SUM(AW42,AW50,AW58,AW66,AW74)</f>
        <v>0</v>
      </c>
      <c r="AX41" s="1">
        <f>SUM(AX42,AX50,AX58,AX66,AX74)</f>
        <v>0</v>
      </c>
      <c r="AY41" s="1">
        <f>SUM(AY42,AY50,AY58,AY66,AY74)</f>
        <v>0</v>
      </c>
      <c r="AZ41" s="1">
        <f>SUM(AZ42,AZ50,AZ58,AZ66,AZ74)</f>
        <v>0</v>
      </c>
      <c r="BA41" s="1">
        <f>SUM(BA42,BA50,BA58,BA66,BA74)</f>
        <v>0</v>
      </c>
      <c r="BB41" s="1">
        <f>SUM(BB42,BB50,BB58,BB66,BB74)</f>
        <v>0</v>
      </c>
      <c r="BC41" s="1">
        <f>SUM(BC42,BC50,BC58,BC66,BC74)</f>
        <v>0</v>
      </c>
      <c r="BD41" s="1">
        <f>SUM(BD42,BD50,BD58,BD66,BD74)</f>
        <v>0</v>
      </c>
      <c r="BE41" s="1">
        <f>SUM(BE42,BE50,BE58,BE66,BE74)</f>
        <v>0</v>
      </c>
      <c r="BF41" s="1">
        <f>SUM(BF42,BF50,BF58,BF66,BF74)</f>
        <v>0</v>
      </c>
      <c r="BG41" s="1">
        <f>SUM(BG42,BG50,BG58,BG66,BG74)</f>
        <v>0</v>
      </c>
      <c r="BJ41" s="70"/>
      <c r="BL41" s="71"/>
    </row>
    <row r="42" spans="2:64" s="72" customFormat="1" ht="15.75" customHeight="1">
      <c r="B42" s="72" t="s">
        <v>27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J42" s="74"/>
      <c r="BK42" s="73">
        <v>105</v>
      </c>
      <c r="BL42" s="75"/>
    </row>
    <row r="43" spans="2:64" s="76" customFormat="1" ht="15.75" customHeight="1">
      <c r="B43" s="72" t="s">
        <v>28</v>
      </c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J43" s="78"/>
      <c r="BK43" s="77" t="s">
        <v>29</v>
      </c>
      <c r="BL43" s="79"/>
    </row>
    <row r="44" spans="2:64" s="72" customFormat="1" ht="15.75" customHeight="1">
      <c r="B44" s="72" t="s">
        <v>30</v>
      </c>
      <c r="H44" s="73">
        <f>H42*$C$39</f>
        <v>0</v>
      </c>
      <c r="I44" s="73">
        <f>I42*$C$39</f>
        <v>0</v>
      </c>
      <c r="J44" s="73">
        <f>J42*$C$39</f>
        <v>0</v>
      </c>
      <c r="K44" s="73">
        <f>K42*$C$39</f>
        <v>0</v>
      </c>
      <c r="L44" s="73">
        <f>L42*$C$39</f>
        <v>0</v>
      </c>
      <c r="M44" s="73">
        <f>M42*$C$39</f>
        <v>0</v>
      </c>
      <c r="N44" s="73">
        <f>N42*$C$39</f>
        <v>0</v>
      </c>
      <c r="O44" s="73">
        <f>O42*$C$39</f>
        <v>0</v>
      </c>
      <c r="P44" s="73">
        <f>P42*$C$39</f>
        <v>0</v>
      </c>
      <c r="Q44" s="73">
        <f>Q42*$C$39</f>
        <v>0</v>
      </c>
      <c r="R44" s="73">
        <f>R42*$C$39</f>
        <v>0</v>
      </c>
      <c r="S44" s="73">
        <f>S42*$C$39</f>
        <v>0</v>
      </c>
      <c r="T44" s="73">
        <f>T42*$C$39</f>
        <v>0</v>
      </c>
      <c r="U44" s="73">
        <f>U42*$C$39</f>
        <v>0</v>
      </c>
      <c r="V44" s="73">
        <f>V42*$C$39</f>
        <v>0</v>
      </c>
      <c r="W44" s="73">
        <f>W42*$C$39</f>
        <v>0</v>
      </c>
      <c r="X44" s="73">
        <f>X42*$C$39</f>
        <v>0</v>
      </c>
      <c r="Y44" s="73">
        <f>Y42*$C$39</f>
        <v>0</v>
      </c>
      <c r="Z44" s="73">
        <f>Z42*$C$39</f>
        <v>0</v>
      </c>
      <c r="AA44" s="73">
        <f>AA42*$C$39</f>
        <v>0</v>
      </c>
      <c r="AB44" s="73">
        <f>AB42*$C$39</f>
        <v>0</v>
      </c>
      <c r="AC44" s="73">
        <f>AC42*$C$39</f>
        <v>0</v>
      </c>
      <c r="AD44" s="73">
        <f>AD42*$C$39</f>
        <v>0</v>
      </c>
      <c r="AE44" s="73">
        <f>AE42*$C$39</f>
        <v>0</v>
      </c>
      <c r="AF44" s="73">
        <f>AF42*$C$39</f>
        <v>0</v>
      </c>
      <c r="AG44" s="73">
        <f>AG42*$C$39</f>
        <v>0</v>
      </c>
      <c r="AH44" s="73">
        <f>AH42*$C$39</f>
        <v>0</v>
      </c>
      <c r="AI44" s="73">
        <f>AI42*$C$39</f>
        <v>0</v>
      </c>
      <c r="AJ44" s="73">
        <f>AJ42*$C$39</f>
        <v>0</v>
      </c>
      <c r="AK44" s="73">
        <f>AK42*$C$39</f>
        <v>0</v>
      </c>
      <c r="AL44" s="73">
        <f>AL42*$C$39</f>
        <v>0</v>
      </c>
      <c r="AM44" s="73">
        <f>AM42*$C$39</f>
        <v>0</v>
      </c>
      <c r="AN44" s="73">
        <f>AN42*$C$39</f>
        <v>0</v>
      </c>
      <c r="AO44" s="73">
        <f>AO42*$C$39</f>
        <v>0</v>
      </c>
      <c r="AP44" s="73">
        <f>AP42*$C$39</f>
        <v>0</v>
      </c>
      <c r="AQ44" s="73">
        <f>AQ42*$C$39</f>
        <v>0</v>
      </c>
      <c r="AR44" s="73">
        <f>AR42*$C$39</f>
        <v>0</v>
      </c>
      <c r="AS44" s="73">
        <f>AS42*$C$39</f>
        <v>0</v>
      </c>
      <c r="AT44" s="73">
        <f>AT42*$C$39</f>
        <v>0</v>
      </c>
      <c r="AU44" s="73">
        <f>AU42*$C$39</f>
        <v>0</v>
      </c>
      <c r="AV44" s="73">
        <f>AV42*$C$39</f>
        <v>0</v>
      </c>
      <c r="AW44" s="73">
        <f>AW42*$C$39</f>
        <v>0</v>
      </c>
      <c r="AX44" s="73">
        <f>AX42*$C$39</f>
        <v>0</v>
      </c>
      <c r="AY44" s="73">
        <f>AY42*$C$39</f>
        <v>0</v>
      </c>
      <c r="AZ44" s="73">
        <f>AZ42*$C$39</f>
        <v>0</v>
      </c>
      <c r="BA44" s="73">
        <f>BA42*$C$39</f>
        <v>0</v>
      </c>
      <c r="BB44" s="73">
        <f>BB42*$C$39</f>
        <v>0</v>
      </c>
      <c r="BC44" s="73">
        <f>BC42*$C$39</f>
        <v>0</v>
      </c>
      <c r="BD44" s="73">
        <f>BD42*$C$39</f>
        <v>0</v>
      </c>
      <c r="BE44" s="73">
        <f>BE42*$C$39</f>
        <v>0</v>
      </c>
      <c r="BF44" s="73">
        <f>BF42*$C$39</f>
        <v>0</v>
      </c>
      <c r="BG44" s="73">
        <f>BG42*$C$39</f>
        <v>0</v>
      </c>
      <c r="BJ44" s="74"/>
      <c r="BK44" s="73">
        <f>BK42*$C$39</f>
        <v>31.500000000000004</v>
      </c>
      <c r="BL44" s="75"/>
    </row>
    <row r="45" spans="2:64" s="72" customFormat="1" ht="15.75" customHeight="1">
      <c r="B45" s="72" t="s">
        <v>31</v>
      </c>
      <c r="BJ45" s="74"/>
      <c r="BK45" s="72">
        <v>2</v>
      </c>
      <c r="BL45" s="75"/>
    </row>
    <row r="46" spans="2:64" s="72" customFormat="1" ht="15.75" customHeight="1">
      <c r="B46" s="72" t="s">
        <v>32</v>
      </c>
      <c r="BJ46" s="74"/>
      <c r="BK46" s="72">
        <v>1</v>
      </c>
      <c r="BL46" s="75"/>
    </row>
    <row r="47" spans="2:64" s="72" customFormat="1" ht="15.75" customHeight="1">
      <c r="B47" s="72" t="s">
        <v>33</v>
      </c>
      <c r="H47" s="80">
        <f>IF(H45-H46=0,H44,H44/(H45)*H46)</f>
        <v>0</v>
      </c>
      <c r="I47" s="80">
        <f>IF(I45-I46=0,I44,I44/(I45)*I46)</f>
        <v>0</v>
      </c>
      <c r="J47" s="80">
        <f>IF(J45-J46=0,J44,J44/(J45)*J46)</f>
        <v>0</v>
      </c>
      <c r="K47" s="80">
        <f>IF(K45-K46=0,K44,K44/(K45)*K46)</f>
        <v>0</v>
      </c>
      <c r="L47" s="80">
        <f>IF(L45-L46=0,L44,L44/(L45)*L46)</f>
        <v>0</v>
      </c>
      <c r="M47" s="80">
        <f>IF(M45-M46=0,M44,M44/(M45)*M46)</f>
        <v>0</v>
      </c>
      <c r="N47" s="80">
        <f>IF(N45-N46=0,N44,N44/(N45)*N46)</f>
        <v>0</v>
      </c>
      <c r="O47" s="80">
        <f>IF(O45-O46=0,O44,O44/(O45)*O46)</f>
        <v>0</v>
      </c>
      <c r="P47" s="80">
        <f>IF(P45-P46=0,P44,P44/(P45)*P46)</f>
        <v>0</v>
      </c>
      <c r="Q47" s="80">
        <f>IF(Q45-Q46=0,Q44,Q44/(Q45)*Q46)</f>
        <v>0</v>
      </c>
      <c r="R47" s="80">
        <f>IF(R45-R46=0,R44,R44/(R45)*R46)</f>
        <v>0</v>
      </c>
      <c r="S47" s="80">
        <f>IF(S45-S46=0,S44,S44/(S45)*S46)</f>
        <v>0</v>
      </c>
      <c r="T47" s="80">
        <f>IF(T45-T46=0,T44,T44/(T45)*T46)</f>
        <v>0</v>
      </c>
      <c r="U47" s="80">
        <f>IF(U45-U46=0,U44,U44/(U45)*U46)</f>
        <v>0</v>
      </c>
      <c r="V47" s="80">
        <f>IF(V45-V46=0,V44,V44/(V45)*V46)</f>
        <v>0</v>
      </c>
      <c r="W47" s="80">
        <f>IF(W45-W46=0,W44,W44/(W45)*W46)</f>
        <v>0</v>
      </c>
      <c r="X47" s="80">
        <f>IF(X45-X46=0,X44,X44/(X45)*X46)</f>
        <v>0</v>
      </c>
      <c r="Y47" s="80">
        <f>IF(Y45-Y46=0,Y44,Y44/(Y45)*Y46)</f>
        <v>0</v>
      </c>
      <c r="Z47" s="80">
        <f>IF(Z45-Z46=0,Z44,Z44/(Z45)*Z46)</f>
        <v>0</v>
      </c>
      <c r="AA47" s="80">
        <f>IF(AA45-AA46=0,AA44,AA44/(AA45)*AA46)</f>
        <v>0</v>
      </c>
      <c r="AB47" s="80">
        <f>IF(AB45-AB46=0,AB44,AB44/(AB45)*AB46)</f>
        <v>0</v>
      </c>
      <c r="AC47" s="80">
        <f>IF(AC45-AC46=0,AC44,AC44/(AC45)*AC46)</f>
        <v>0</v>
      </c>
      <c r="AD47" s="80">
        <f>IF(AD45-AD46=0,AD44,AD44/(AD45)*AD46)</f>
        <v>0</v>
      </c>
      <c r="AE47" s="80">
        <f>IF(AE45-AE46=0,AE44,AE44/(AE45)*AE46)</f>
        <v>0</v>
      </c>
      <c r="AF47" s="80">
        <f>IF(AF45-AF46=0,AF44,AF44/(AF45)*AF46)</f>
        <v>0</v>
      </c>
      <c r="AG47" s="80">
        <f>IF(AG45-AG46=0,AG44,AG44/(AG45)*AG46)</f>
        <v>0</v>
      </c>
      <c r="AH47" s="80">
        <f>IF(AH45-AH46=0,AH44,AH44/(AH45)*AH46)</f>
        <v>0</v>
      </c>
      <c r="AI47" s="80">
        <f>IF(AI45-AI46=0,AI44,AI44/(AI45)*AI46)</f>
        <v>0</v>
      </c>
      <c r="AJ47" s="80">
        <f>IF(AJ45-AJ46=0,AJ44,AJ44/(AJ45)*AJ46)</f>
        <v>0</v>
      </c>
      <c r="AK47" s="80">
        <f>IF(AK45-AK46=0,AK44,AK44/(AK45)*AK46)</f>
        <v>0</v>
      </c>
      <c r="AL47" s="80">
        <f>IF(AL45-AL46=0,AL44,AL44/(AL45)*AL46)</f>
        <v>0</v>
      </c>
      <c r="AM47" s="80">
        <f>IF(AM45-AM46=0,AM44,AM44/(AM45)*AM46)</f>
        <v>0</v>
      </c>
      <c r="AN47" s="80">
        <f>IF(AN45-AN46=0,AN44,AN44/(AN45)*AN46)</f>
        <v>0</v>
      </c>
      <c r="AO47" s="80">
        <f>IF(AO45-AO46=0,AO44,AO44/(AO45)*AO46)</f>
        <v>0</v>
      </c>
      <c r="AP47" s="80">
        <f>IF(AP45-AP46=0,AP44,AP44/(AP45)*AP46)</f>
        <v>0</v>
      </c>
      <c r="AQ47" s="80">
        <f>IF(AQ45-AQ46=0,AQ44,AQ44/(AQ45)*AQ46)</f>
        <v>0</v>
      </c>
      <c r="AR47" s="80">
        <f>IF(AR45-AR46=0,AR44,AR44/(AR45)*AR46)</f>
        <v>0</v>
      </c>
      <c r="AS47" s="80">
        <f>IF(AS45-AS46=0,AS44,AS44/(AS45)*AS46)</f>
        <v>0</v>
      </c>
      <c r="AT47" s="80">
        <f>IF(AT45-AT46=0,AT44,AT44/(AT45)*AT46)</f>
        <v>0</v>
      </c>
      <c r="AU47" s="80">
        <f>IF(AU45-AU46=0,AU44,AU44/(AU45)*AU46)</f>
        <v>0</v>
      </c>
      <c r="AV47" s="80">
        <f>IF(AV45-AV46=0,AV44,AV44/(AV45)*AV46)</f>
        <v>0</v>
      </c>
      <c r="AW47" s="80">
        <f>IF(AW45-AW46=0,AW44,AW44/(AW45)*AW46)</f>
        <v>0</v>
      </c>
      <c r="AX47" s="80">
        <f>IF(AX45-AX46=0,AX44,AX44/(AX45)*AX46)</f>
        <v>0</v>
      </c>
      <c r="AY47" s="80">
        <f>IF(AY45-AY46=0,AY44,AY44/(AY45)*AY46)</f>
        <v>0</v>
      </c>
      <c r="AZ47" s="80">
        <f>IF(AZ45-AZ46=0,AZ44,AZ44/(AZ45)*AZ46)</f>
        <v>0</v>
      </c>
      <c r="BA47" s="80">
        <f>IF(BA45-BA46=0,BA44,BA44/(BA45)*BA46)</f>
        <v>0</v>
      </c>
      <c r="BB47" s="80">
        <f>IF(BB45-BB46=0,BB44,BB44/(BB45)*BB46)</f>
        <v>0</v>
      </c>
      <c r="BC47" s="80">
        <f>IF(BC45-BC46=0,BC44,BC44/(BC45)*BC46)</f>
        <v>0</v>
      </c>
      <c r="BD47" s="80">
        <f>IF(BD45-BD46=0,BD44,BD44/(BD45)*BD46)</f>
        <v>0</v>
      </c>
      <c r="BE47" s="80">
        <f>IF(BE45-BE46=0,BE44,BE44/(BE45)*BE46)</f>
        <v>0</v>
      </c>
      <c r="BF47" s="80">
        <f>IF(BF45-BF46=0,BF44,BF44/(BF45)*BF46)</f>
        <v>0</v>
      </c>
      <c r="BG47" s="80">
        <f>IF(BG45-BG46=0,BG44,BG44/(BG45)*BG46)</f>
        <v>0</v>
      </c>
      <c r="BJ47" s="74"/>
      <c r="BK47" s="72">
        <f>IF(BK45-BK46=0,0,BK44/BK45)</f>
        <v>15.750000000000002</v>
      </c>
      <c r="BL47" s="75"/>
    </row>
    <row r="48" spans="2:64" s="72" customFormat="1" ht="15.75" customHeight="1">
      <c r="B48" s="72" t="s">
        <v>34</v>
      </c>
      <c r="H48" s="80">
        <f>IF(H45-H46=0,0,ABS(H47-H44))</f>
        <v>0</v>
      </c>
      <c r="I48" s="80">
        <f>IF(I45-I46=0,0,ABS(I47-I44))</f>
        <v>0</v>
      </c>
      <c r="J48" s="80">
        <f>IF(J45-J46=0,0,ABS(J47-J44))</f>
        <v>0</v>
      </c>
      <c r="K48" s="80">
        <f>IF(K45-K46=0,0,ABS(K47-K44))</f>
        <v>0</v>
      </c>
      <c r="L48" s="80">
        <f>IF(L45-L46=0,0,ABS(L47-L44))</f>
        <v>0</v>
      </c>
      <c r="M48" s="80">
        <f>IF(M45-M46=0,0,ABS(M47-M44))</f>
        <v>0</v>
      </c>
      <c r="N48" s="80">
        <f>IF(N45-N46=0,0,ABS(N47-N44))</f>
        <v>0</v>
      </c>
      <c r="O48" s="80">
        <f>IF(O45-O46=0,0,ABS(O47-O44))</f>
        <v>0</v>
      </c>
      <c r="P48" s="80">
        <f>IF(P45-P46=0,0,ABS(P47-P44))</f>
        <v>0</v>
      </c>
      <c r="Q48" s="80">
        <f>IF(Q45-Q46=0,0,ABS(Q47-Q44))</f>
        <v>0</v>
      </c>
      <c r="R48" s="80">
        <f>IF(R45-R46=0,0,ABS(R47-R44))</f>
        <v>0</v>
      </c>
      <c r="S48" s="80">
        <f>IF(S45-S46=0,0,ABS(S47-S44))</f>
        <v>0</v>
      </c>
      <c r="T48" s="80">
        <f>IF(T45-T46=0,0,ABS(T47-T44))</f>
        <v>0</v>
      </c>
      <c r="U48" s="80">
        <f>IF(U45-U46=0,0,ABS(U47-U44))</f>
        <v>0</v>
      </c>
      <c r="V48" s="80">
        <f>IF(V45-V46=0,0,ABS(V47-V44))</f>
        <v>0</v>
      </c>
      <c r="W48" s="80">
        <f>IF(W45-W46=0,0,ABS(W47-W44))</f>
        <v>0</v>
      </c>
      <c r="X48" s="80">
        <f>IF(X45-X46=0,0,ABS(X47-X44))</f>
        <v>0</v>
      </c>
      <c r="Y48" s="80">
        <f>IF(Y45-Y46=0,0,ABS(Y47-Y44))</f>
        <v>0</v>
      </c>
      <c r="Z48" s="80">
        <f>IF(Z45-Z46=0,0,ABS(Z47-Z44))</f>
        <v>0</v>
      </c>
      <c r="AA48" s="80">
        <f>IF(AA45-AA46=0,0,ABS(AA47-AA44))</f>
        <v>0</v>
      </c>
      <c r="AB48" s="80">
        <f>IF(AB45-AB46=0,0,ABS(AB47-AB44))</f>
        <v>0</v>
      </c>
      <c r="AC48" s="80">
        <f>IF(AC45-AC46=0,0,ABS(AC47-AC44))</f>
        <v>0</v>
      </c>
      <c r="AD48" s="80">
        <f>IF(AD45-AD46=0,0,ABS(AD47-AD44))</f>
        <v>0</v>
      </c>
      <c r="AE48" s="80">
        <f>IF(AE45-AE46=0,0,ABS(AE47-AE44))</f>
        <v>0</v>
      </c>
      <c r="AF48" s="80">
        <f>IF(AF45-AF46=0,0,ABS(AF47-AF44))</f>
        <v>0</v>
      </c>
      <c r="AG48" s="80">
        <f>IF(AG45-AG46=0,0,ABS(AG47-AG44))</f>
        <v>0</v>
      </c>
      <c r="AH48" s="80">
        <f>IF(AH45-AH46=0,0,ABS(AH47-AH44))</f>
        <v>0</v>
      </c>
      <c r="AI48" s="80">
        <f>IF(AI45-AI46=0,0,ABS(AI47-AI44))</f>
        <v>0</v>
      </c>
      <c r="AJ48" s="80">
        <f>IF(AJ45-AJ46=0,0,ABS(AJ47-AJ44))</f>
        <v>0</v>
      </c>
      <c r="AK48" s="80">
        <f>IF(AK45-AK46=0,0,ABS(AK47-AK44))</f>
        <v>0</v>
      </c>
      <c r="AL48" s="80">
        <f>IF(AL45-AL46=0,0,ABS(AL47-AL44))</f>
        <v>0</v>
      </c>
      <c r="AM48" s="80">
        <f>IF(AM45-AM46=0,0,ABS(AM47-AM44))</f>
        <v>0</v>
      </c>
      <c r="AN48" s="80">
        <f>IF(AN45-AN46=0,0,ABS(AN47-AN44))</f>
        <v>0</v>
      </c>
      <c r="AO48" s="80">
        <f>IF(AO45-AO46=0,0,ABS(AO47-AO44))</f>
        <v>0</v>
      </c>
      <c r="AP48" s="80">
        <f>IF(AP45-AP46=0,0,ABS(AP47-AP44))</f>
        <v>0</v>
      </c>
      <c r="AQ48" s="80">
        <f>IF(AQ45-AQ46=0,0,ABS(AQ47-AQ44))</f>
        <v>0</v>
      </c>
      <c r="AR48" s="80">
        <f>IF(AR45-AR46=0,0,ABS(AR47-AR44))</f>
        <v>0</v>
      </c>
      <c r="AS48" s="80">
        <f>IF(AS45-AS46=0,0,ABS(AS47-AS44))</f>
        <v>0</v>
      </c>
      <c r="AT48" s="80">
        <f>IF(AT45-AT46=0,0,ABS(AT47-AT44))</f>
        <v>0</v>
      </c>
      <c r="AU48" s="80">
        <f>IF(AU45-AU46=0,0,ABS(AU47-AU44))</f>
        <v>0</v>
      </c>
      <c r="AV48" s="80">
        <f>IF(AV45-AV46=0,0,ABS(AV47-AV44))</f>
        <v>0</v>
      </c>
      <c r="AW48" s="80">
        <f>IF(AW45-AW46=0,0,ABS(AW47-AW44))</f>
        <v>0</v>
      </c>
      <c r="AX48" s="80">
        <f>IF(AX45-AX46=0,0,ABS(AX47-AX44))</f>
        <v>0</v>
      </c>
      <c r="AY48" s="80">
        <f>IF(AY45-AY46=0,0,ABS(AY47-AY44))</f>
        <v>0</v>
      </c>
      <c r="AZ48" s="80">
        <f>IF(AZ45-AZ46=0,0,ABS(AZ47-AZ44))</f>
        <v>0</v>
      </c>
      <c r="BA48" s="80">
        <f>IF(BA45-BA46=0,0,ABS(BA47-BA44))</f>
        <v>0</v>
      </c>
      <c r="BB48" s="80">
        <f>IF(BB45-BB46=0,0,ABS(BB47-BB44))</f>
        <v>0</v>
      </c>
      <c r="BC48" s="80">
        <f>IF(BC45-BC46=0,0,ABS(BC47-BC44))</f>
        <v>0</v>
      </c>
      <c r="BD48" s="80">
        <f>IF(BD45-BD46=0,0,ABS(BD47-BD44))</f>
        <v>0</v>
      </c>
      <c r="BE48" s="80">
        <f>IF(BE45-BE46=0,0,ABS(BE47-BE44))</f>
        <v>0</v>
      </c>
      <c r="BF48" s="80">
        <f>IF(BF45-BF46=0,0,ABS(BF47-BF44))</f>
        <v>0</v>
      </c>
      <c r="BG48" s="80">
        <f>IF(BG45-BG46=0,0,ABS(BG47-BG44))</f>
        <v>0</v>
      </c>
      <c r="BJ48" s="74"/>
      <c r="BK48" s="72">
        <f>IF(BK46-BK47=0,0,BK47*(BK45-BK46))</f>
        <v>15.750000000000002</v>
      </c>
      <c r="BL48" s="75"/>
    </row>
    <row r="49" spans="62:64" ht="6.75" customHeight="1">
      <c r="BJ49" s="70"/>
      <c r="BL49" s="71"/>
    </row>
    <row r="50" spans="2:64" s="81" customFormat="1" ht="15.75" customHeight="1">
      <c r="B50" s="81" t="s">
        <v>35</v>
      </c>
      <c r="BJ50" s="82"/>
      <c r="BK50" s="81">
        <v>100</v>
      </c>
      <c r="BL50" s="83"/>
    </row>
    <row r="51" spans="2:64" s="81" customFormat="1" ht="15.75" customHeight="1">
      <c r="B51" s="81" t="s">
        <v>36</v>
      </c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J51" s="82"/>
      <c r="BK51" s="84" t="s">
        <v>37</v>
      </c>
      <c r="BL51" s="83"/>
    </row>
    <row r="52" spans="2:64" s="81" customFormat="1" ht="15.75" customHeight="1">
      <c r="B52" s="81" t="s">
        <v>38</v>
      </c>
      <c r="H52" s="84">
        <f>H50*$C$39</f>
        <v>0</v>
      </c>
      <c r="I52" s="84">
        <f>I50*$C$39</f>
        <v>0</v>
      </c>
      <c r="J52" s="84">
        <f>J50*$C$39</f>
        <v>0</v>
      </c>
      <c r="K52" s="84">
        <f>K50*$C$39</f>
        <v>0</v>
      </c>
      <c r="L52" s="84">
        <f>L50*$C$39</f>
        <v>0</v>
      </c>
      <c r="M52" s="84">
        <f>M50*$C$39</f>
        <v>0</v>
      </c>
      <c r="N52" s="84">
        <f>N50*$C$39</f>
        <v>0</v>
      </c>
      <c r="O52" s="84">
        <f>O50*$C$39</f>
        <v>0</v>
      </c>
      <c r="P52" s="84">
        <f>P50*$C$39</f>
        <v>0</v>
      </c>
      <c r="Q52" s="84">
        <f>Q50*$C$39</f>
        <v>0</v>
      </c>
      <c r="R52" s="84">
        <f>R50*$C$39</f>
        <v>0</v>
      </c>
      <c r="S52" s="84">
        <f>S50*$C$39</f>
        <v>0</v>
      </c>
      <c r="T52" s="84">
        <f>T50*$C$39</f>
        <v>0</v>
      </c>
      <c r="U52" s="84">
        <f>U50*$C$39</f>
        <v>0</v>
      </c>
      <c r="V52" s="84">
        <f>V50*$C$39</f>
        <v>0</v>
      </c>
      <c r="W52" s="84">
        <f>W50*$C$39</f>
        <v>0</v>
      </c>
      <c r="X52" s="84">
        <f>X50*$C$39</f>
        <v>0</v>
      </c>
      <c r="Y52" s="84">
        <f>Y50*$C$39</f>
        <v>0</v>
      </c>
      <c r="Z52" s="84">
        <f>Z50*$C$39</f>
        <v>0</v>
      </c>
      <c r="AA52" s="84">
        <f>AA50*$C$39</f>
        <v>0</v>
      </c>
      <c r="AB52" s="84">
        <f>AB50*$C$39</f>
        <v>0</v>
      </c>
      <c r="AC52" s="84">
        <f>AC50*$C$39</f>
        <v>0</v>
      </c>
      <c r="AD52" s="84">
        <f>AD50*$C$39</f>
        <v>0</v>
      </c>
      <c r="AE52" s="84">
        <f>AE50*$C$39</f>
        <v>0</v>
      </c>
      <c r="AF52" s="84">
        <f>AF50*$C$39</f>
        <v>0</v>
      </c>
      <c r="AG52" s="84">
        <f>AG50*$C$39</f>
        <v>0</v>
      </c>
      <c r="AH52" s="84">
        <f>AH50*$C$39</f>
        <v>0</v>
      </c>
      <c r="AI52" s="84">
        <f>AI50*$C$39</f>
        <v>0</v>
      </c>
      <c r="AJ52" s="84">
        <f>AJ50*$C$39</f>
        <v>0</v>
      </c>
      <c r="AK52" s="84">
        <f>AK50*$C$39</f>
        <v>0</v>
      </c>
      <c r="AL52" s="84">
        <f>AL50*$C$39</f>
        <v>0</v>
      </c>
      <c r="AM52" s="84">
        <f>AM50*$C$39</f>
        <v>0</v>
      </c>
      <c r="AN52" s="84">
        <f>AN50*$C$39</f>
        <v>0</v>
      </c>
      <c r="AO52" s="84">
        <f>AO50*$C$39</f>
        <v>0</v>
      </c>
      <c r="AP52" s="84">
        <f>AP50*$C$39</f>
        <v>0</v>
      </c>
      <c r="AQ52" s="84">
        <f>AQ50*$C$39</f>
        <v>0</v>
      </c>
      <c r="AR52" s="84">
        <f>AR50*$C$39</f>
        <v>0</v>
      </c>
      <c r="AS52" s="84">
        <f>AS50*$C$39</f>
        <v>0</v>
      </c>
      <c r="AT52" s="84">
        <f>AT50*$C$39</f>
        <v>0</v>
      </c>
      <c r="AU52" s="84">
        <f>AU50*$C$39</f>
        <v>0</v>
      </c>
      <c r="AV52" s="84">
        <f>AV50*$C$39</f>
        <v>0</v>
      </c>
      <c r="AW52" s="84">
        <f>AW50*$C$39</f>
        <v>0</v>
      </c>
      <c r="AX52" s="84">
        <f>AX50*$C$39</f>
        <v>0</v>
      </c>
      <c r="AY52" s="84">
        <f>AY50*$C$39</f>
        <v>0</v>
      </c>
      <c r="AZ52" s="84">
        <f>AZ50*$C$39</f>
        <v>0</v>
      </c>
      <c r="BA52" s="84">
        <f>BA50*$C$39</f>
        <v>0</v>
      </c>
      <c r="BB52" s="84">
        <f>BB50*$C$39</f>
        <v>0</v>
      </c>
      <c r="BC52" s="84">
        <f>BC50*$C$39</f>
        <v>0</v>
      </c>
      <c r="BD52" s="84">
        <f>BD50*$C$39</f>
        <v>0</v>
      </c>
      <c r="BE52" s="84">
        <f>BE50*$C$39</f>
        <v>0</v>
      </c>
      <c r="BF52" s="84">
        <f>BF50*$C$39</f>
        <v>0</v>
      </c>
      <c r="BG52" s="84">
        <f>BG50*$C$39</f>
        <v>0</v>
      </c>
      <c r="BJ52" s="82"/>
      <c r="BK52" s="84">
        <f>BK50*$C$39</f>
        <v>30.000000000000004</v>
      </c>
      <c r="BL52" s="83"/>
    </row>
    <row r="53" spans="2:64" s="81" customFormat="1" ht="15.75" customHeight="1">
      <c r="B53" s="81" t="s">
        <v>39</v>
      </c>
      <c r="BJ53" s="82"/>
      <c r="BK53" s="81">
        <v>1</v>
      </c>
      <c r="BL53" s="83"/>
    </row>
    <row r="54" spans="2:64" s="81" customFormat="1" ht="15.75" customHeight="1">
      <c r="B54" s="81" t="s">
        <v>40</v>
      </c>
      <c r="BJ54" s="82"/>
      <c r="BK54" s="81">
        <v>1</v>
      </c>
      <c r="BL54" s="83"/>
    </row>
    <row r="55" spans="2:64" s="81" customFormat="1" ht="15.75" customHeight="1">
      <c r="B55" s="81" t="s">
        <v>41</v>
      </c>
      <c r="H55" s="84">
        <f>IF(H53-H54=0,H52,H52/(H53)*H54)</f>
        <v>0</v>
      </c>
      <c r="I55" s="84">
        <f>IF(I53-I54=0,I52,I52/(I53)*I54)</f>
        <v>0</v>
      </c>
      <c r="J55" s="84">
        <f>IF(J53-J54=0,J52,J52/(J53)*J54)</f>
        <v>0</v>
      </c>
      <c r="K55" s="84">
        <f>IF(K53-K54=0,K52,K52/(K53)*K54)</f>
        <v>0</v>
      </c>
      <c r="L55" s="84">
        <f>IF(L53-L54=0,L52,L52/(L53)*L54)</f>
        <v>0</v>
      </c>
      <c r="M55" s="84">
        <f>IF(M53-M54=0,M52,M52/(M53)*M54)</f>
        <v>0</v>
      </c>
      <c r="N55" s="84">
        <f>IF(N53-N54=0,N52,N52/(N53)*N54)</f>
        <v>0</v>
      </c>
      <c r="O55" s="84">
        <f>IF(O53-O54=0,O52,O52/(O53)*O54)</f>
        <v>0</v>
      </c>
      <c r="P55" s="84">
        <f>IF(P53-P54=0,P52,P52/(P53)*P54)</f>
        <v>0</v>
      </c>
      <c r="Q55" s="84">
        <f>IF(Q53-Q54=0,Q52,Q52/(Q53)*Q54)</f>
        <v>0</v>
      </c>
      <c r="R55" s="84">
        <f>IF(R53-R54=0,R52,R52/(R53)*R54)</f>
        <v>0</v>
      </c>
      <c r="S55" s="84">
        <f>IF(S53-S54=0,S52,S52/(S53)*S54)</f>
        <v>0</v>
      </c>
      <c r="T55" s="84">
        <f>IF(T53-T54=0,T52,T52/(T53)*T54)</f>
        <v>0</v>
      </c>
      <c r="U55" s="84">
        <f>IF(U53-U54=0,U52,U52/(U53)*U54)</f>
        <v>0</v>
      </c>
      <c r="V55" s="84">
        <f>IF(V53-V54=0,V52,V52/(V53)*V54)</f>
        <v>0</v>
      </c>
      <c r="W55" s="84">
        <f>IF(W53-W54=0,W52,W52/(W53)*W54)</f>
        <v>0</v>
      </c>
      <c r="X55" s="84">
        <f>IF(X53-X54=0,X52,X52/(X53)*X54)</f>
        <v>0</v>
      </c>
      <c r="Y55" s="84">
        <f>IF(Y53-Y54=0,Y52,Y52/(Y53)*Y54)</f>
        <v>0</v>
      </c>
      <c r="Z55" s="84">
        <f>IF(Z53-Z54=0,Z52,Z52/(Z53)*Z54)</f>
        <v>0</v>
      </c>
      <c r="AA55" s="84">
        <f>IF(AA53-AA54=0,AA52,AA52/(AA53)*AA54)</f>
        <v>0</v>
      </c>
      <c r="AB55" s="84">
        <f>IF(AB53-AB54=0,AB52,AB52/(AB53)*AB54)</f>
        <v>0</v>
      </c>
      <c r="AC55" s="84">
        <f>IF(AC53-AC54=0,AC52,AC52/(AC53)*AC54)</f>
        <v>0</v>
      </c>
      <c r="AD55" s="84">
        <f>IF(AD53-AD54=0,AD52,AD52/(AD53)*AD54)</f>
        <v>0</v>
      </c>
      <c r="AE55" s="84">
        <f>IF(AE53-AE54=0,AE52,AE52/(AE53)*AE54)</f>
        <v>0</v>
      </c>
      <c r="AF55" s="84">
        <f>IF(AF53-AF54=0,AF52,AF52/(AF53)*AF54)</f>
        <v>0</v>
      </c>
      <c r="AG55" s="84">
        <f>IF(AG53-AG54=0,AG52,AG52/(AG53)*AG54)</f>
        <v>0</v>
      </c>
      <c r="AH55" s="84">
        <f>IF(AH53-AH54=0,AH52,AH52/(AH53)*AH54)</f>
        <v>0</v>
      </c>
      <c r="AI55" s="84">
        <f>IF(AI53-AI54=0,AI52,AI52/(AI53)*AI54)</f>
        <v>0</v>
      </c>
      <c r="AJ55" s="84">
        <f>IF(AJ53-AJ54=0,AJ52,AJ52/(AJ53)*AJ54)</f>
        <v>0</v>
      </c>
      <c r="AK55" s="84">
        <f>IF(AK53-AK54=0,AK52,AK52/(AK53)*AK54)</f>
        <v>0</v>
      </c>
      <c r="AL55" s="84">
        <f>IF(AL53-AL54=0,AL52,AL52/(AL53)*AL54)</f>
        <v>0</v>
      </c>
      <c r="AM55" s="84">
        <f>IF(AM53-AM54=0,AM52,AM52/(AM53)*AM54)</f>
        <v>0</v>
      </c>
      <c r="AN55" s="84">
        <f>IF(AN53-AN54=0,AN52,AN52/(AN53)*AN54)</f>
        <v>0</v>
      </c>
      <c r="AO55" s="84">
        <f>IF(AO53-AO54=0,AO52,AO52/(AO53)*AO54)</f>
        <v>0</v>
      </c>
      <c r="AP55" s="84">
        <f>IF(AP53-AP54=0,AP52,AP52/(AP53)*AP54)</f>
        <v>0</v>
      </c>
      <c r="AQ55" s="84">
        <f>IF(AQ53-AQ54=0,AQ52,AQ52/(AQ53)*AQ54)</f>
        <v>0</v>
      </c>
      <c r="AR55" s="84">
        <f>IF(AR53-AR54=0,AR52,AR52/(AR53)*AR54)</f>
        <v>0</v>
      </c>
      <c r="AS55" s="84">
        <f>IF(AS53-AS54=0,AS52,AS52/(AS53)*AS54)</f>
        <v>0</v>
      </c>
      <c r="AT55" s="84">
        <f>IF(AT53-AT54=0,AT52,AT52/(AT53)*AT54)</f>
        <v>0</v>
      </c>
      <c r="AU55" s="84">
        <f>IF(AU53-AU54=0,AU52,AU52/(AU53)*AU54)</f>
        <v>0</v>
      </c>
      <c r="AV55" s="84">
        <f>IF(AV53-AV54=0,AV52,AV52/(AV53)*AV54)</f>
        <v>0</v>
      </c>
      <c r="AW55" s="84">
        <f>IF(AW53-AW54=0,AW52,AW52/(AW53)*AW54)</f>
        <v>0</v>
      </c>
      <c r="AX55" s="84">
        <f>IF(AX53-AX54=0,AX52,AX52/(AX53)*AX54)</f>
        <v>0</v>
      </c>
      <c r="AY55" s="84">
        <f>IF(AY53-AY54=0,AY52,AY52/(AY53)*AY54)</f>
        <v>0</v>
      </c>
      <c r="AZ55" s="84">
        <f>IF(AZ53-AZ54=0,AZ52,AZ52/(AZ53)*AZ54)</f>
        <v>0</v>
      </c>
      <c r="BA55" s="84">
        <f>IF(BA53-BA54=0,BA52,BA52/(BA53)*BA54)</f>
        <v>0</v>
      </c>
      <c r="BB55" s="84">
        <f>IF(BB53-BB54=0,BB52,BB52/(BB53)*BB54)</f>
        <v>0</v>
      </c>
      <c r="BC55" s="84">
        <f>IF(BC53-BC54=0,BC52,BC52/(BC53)*BC54)</f>
        <v>0</v>
      </c>
      <c r="BD55" s="84">
        <f>IF(BD53-BD54=0,BD52,BD52/(BD53)*BD54)</f>
        <v>0</v>
      </c>
      <c r="BE55" s="84">
        <f>IF(BE53-BE54=0,BE52,BE52/(BE53)*BE54)</f>
        <v>0</v>
      </c>
      <c r="BF55" s="84">
        <f>IF(BF53-BF54=0,BF52,BF52/(BF53)*BF54)</f>
        <v>0</v>
      </c>
      <c r="BG55" s="84">
        <f>IF(BG53-BG54=0,BG52,BG52/(BG53)*BG54)</f>
        <v>0</v>
      </c>
      <c r="BJ55" s="82"/>
      <c r="BK55" s="84">
        <f>IF(BK53-BK54=0,0,BK52/BK53)</f>
        <v>0</v>
      </c>
      <c r="BL55" s="83"/>
    </row>
    <row r="56" spans="2:64" s="81" customFormat="1" ht="15.75" customHeight="1">
      <c r="B56" s="81" t="s">
        <v>42</v>
      </c>
      <c r="H56" s="84">
        <f>IF(H53-H54=0,0,ABS(H55-H52))</f>
        <v>0</v>
      </c>
      <c r="I56" s="84">
        <f>IF(I53-I54=0,0,ABS(I55-I52))</f>
        <v>0</v>
      </c>
      <c r="J56" s="84">
        <f>IF(J53-J54=0,0,ABS(J55-J52))</f>
        <v>0</v>
      </c>
      <c r="K56" s="84">
        <f>IF(K53-K54=0,0,ABS(K55-K52))</f>
        <v>0</v>
      </c>
      <c r="L56" s="84">
        <f>IF(L53-L54=0,0,ABS(L55-L52))</f>
        <v>0</v>
      </c>
      <c r="M56" s="84">
        <f>IF(M53-M54=0,0,ABS(M55-M52))</f>
        <v>0</v>
      </c>
      <c r="N56" s="84">
        <f>IF(N53-N54=0,0,ABS(N55-N52))</f>
        <v>0</v>
      </c>
      <c r="O56" s="84">
        <f>IF(O53-O54=0,0,ABS(O55-O52))</f>
        <v>0</v>
      </c>
      <c r="P56" s="84">
        <f>IF(P53-P54=0,0,ABS(P55-P52))</f>
        <v>0</v>
      </c>
      <c r="Q56" s="84">
        <f>IF(Q53-Q54=0,0,ABS(Q55-Q52))</f>
        <v>0</v>
      </c>
      <c r="R56" s="84">
        <f>IF(R53-R54=0,0,ABS(R55-R52))</f>
        <v>0</v>
      </c>
      <c r="S56" s="84">
        <f>IF(S53-S54=0,0,ABS(S55-S52))</f>
        <v>0</v>
      </c>
      <c r="T56" s="84">
        <f>IF(T53-T54=0,0,ABS(T55-T52))</f>
        <v>0</v>
      </c>
      <c r="U56" s="84">
        <f>IF(U53-U54=0,0,ABS(U55-U52))</f>
        <v>0</v>
      </c>
      <c r="V56" s="84">
        <f>IF(V53-V54=0,0,ABS(V55-V52))</f>
        <v>0</v>
      </c>
      <c r="W56" s="84">
        <f>IF(W53-W54=0,0,ABS(W55-W52))</f>
        <v>0</v>
      </c>
      <c r="X56" s="84">
        <f>IF(X53-X54=0,0,ABS(X55-X52))</f>
        <v>0</v>
      </c>
      <c r="Y56" s="84">
        <f>IF(Y53-Y54=0,0,ABS(Y55-Y52))</f>
        <v>0</v>
      </c>
      <c r="Z56" s="84">
        <f>IF(Z53-Z54=0,0,ABS(Z55-Z52))</f>
        <v>0</v>
      </c>
      <c r="AA56" s="84">
        <f>IF(AA53-AA54=0,0,ABS(AA55-AA52))</f>
        <v>0</v>
      </c>
      <c r="AB56" s="84">
        <f>IF(AB53-AB54=0,0,ABS(AB55-AB52))</f>
        <v>0</v>
      </c>
      <c r="AC56" s="84">
        <f>IF(AC53-AC54=0,0,ABS(AC55-AC52))</f>
        <v>0</v>
      </c>
      <c r="AD56" s="84">
        <f>IF(AD53-AD54=0,0,ABS(AD55-AD52))</f>
        <v>0</v>
      </c>
      <c r="AE56" s="84">
        <f>IF(AE53-AE54=0,0,ABS(AE55-AE52))</f>
        <v>0</v>
      </c>
      <c r="AF56" s="84">
        <f>IF(AF53-AF54=0,0,ABS(AF55-AF52))</f>
        <v>0</v>
      </c>
      <c r="AG56" s="84">
        <f>IF(AG53-AG54=0,0,ABS(AG55-AG52))</f>
        <v>0</v>
      </c>
      <c r="AH56" s="84">
        <f>IF(AH53-AH54=0,0,ABS(AH55-AH52))</f>
        <v>0</v>
      </c>
      <c r="AI56" s="84">
        <f>IF(AI53-AI54=0,0,ABS(AI55-AI52))</f>
        <v>0</v>
      </c>
      <c r="AJ56" s="84">
        <f>IF(AJ53-AJ54=0,0,ABS(AJ55-AJ52))</f>
        <v>0</v>
      </c>
      <c r="AK56" s="84">
        <f>IF(AK53-AK54=0,0,ABS(AK55-AK52))</f>
        <v>0</v>
      </c>
      <c r="AL56" s="84">
        <f>IF(AL53-AL54=0,0,ABS(AL55-AL52))</f>
        <v>0</v>
      </c>
      <c r="AM56" s="84">
        <f>IF(AM53-AM54=0,0,ABS(AM55-AM52))</f>
        <v>0</v>
      </c>
      <c r="AN56" s="84">
        <f>IF(AN53-AN54=0,0,ABS(AN55-AN52))</f>
        <v>0</v>
      </c>
      <c r="AO56" s="84">
        <f>IF(AO53-AO54=0,0,ABS(AO55-AO52))</f>
        <v>0</v>
      </c>
      <c r="AP56" s="84">
        <f>IF(AP53-AP54=0,0,ABS(AP55-AP52))</f>
        <v>0</v>
      </c>
      <c r="AQ56" s="84">
        <f>IF(AQ53-AQ54=0,0,ABS(AQ55-AQ52))</f>
        <v>0</v>
      </c>
      <c r="AR56" s="84">
        <f>IF(AR53-AR54=0,0,ABS(AR55-AR52))</f>
        <v>0</v>
      </c>
      <c r="AS56" s="84">
        <f>IF(AS53-AS54=0,0,ABS(AS55-AS52))</f>
        <v>0</v>
      </c>
      <c r="AT56" s="84">
        <f>IF(AT53-AT54=0,0,ABS(AT55-AT52))</f>
        <v>0</v>
      </c>
      <c r="AU56" s="84">
        <f>IF(AU53-AU54=0,0,ABS(AU55-AU52))</f>
        <v>0</v>
      </c>
      <c r="AV56" s="84">
        <f>IF(AV53-AV54=0,0,ABS(AV55-AV52))</f>
        <v>0</v>
      </c>
      <c r="AW56" s="84">
        <f>IF(AW53-AW54=0,0,ABS(AW55-AW52))</f>
        <v>0</v>
      </c>
      <c r="AX56" s="84">
        <f>IF(AX53-AX54=0,0,ABS(AX55-AX52))</f>
        <v>0</v>
      </c>
      <c r="AY56" s="84">
        <f>IF(AY53-AY54=0,0,ABS(AY55-AY52))</f>
        <v>0</v>
      </c>
      <c r="AZ56" s="84">
        <f>IF(AZ53-AZ54=0,0,ABS(AZ55-AZ52))</f>
        <v>0</v>
      </c>
      <c r="BA56" s="84">
        <f>IF(BA53-BA54=0,0,ABS(BA55-BA52))</f>
        <v>0</v>
      </c>
      <c r="BB56" s="84">
        <f>IF(BB53-BB54=0,0,ABS(BB55-BB52))</f>
        <v>0</v>
      </c>
      <c r="BC56" s="84">
        <f>IF(BC53-BC54=0,0,ABS(BC55-BC52))</f>
        <v>0</v>
      </c>
      <c r="BD56" s="84">
        <f>IF(BD53-BD54=0,0,ABS(BD55-BD52))</f>
        <v>0</v>
      </c>
      <c r="BE56" s="84">
        <f>IF(BE53-BE54=0,0,ABS(BE55-BE52))</f>
        <v>0</v>
      </c>
      <c r="BF56" s="84">
        <f>IF(BF53-BF54=0,0,ABS(BF55-BF52))</f>
        <v>0</v>
      </c>
      <c r="BG56" s="84">
        <f>IF(BG53-BG54=0,0,ABS(BG55-BG52))</f>
        <v>0</v>
      </c>
      <c r="BJ56" s="82"/>
      <c r="BK56" s="84">
        <f>IF(BK54-BK55=0,0,BK55*(BK53-BK54))</f>
        <v>0</v>
      </c>
      <c r="BL56" s="83"/>
    </row>
    <row r="57" spans="62:64" ht="6.75" customHeight="1">
      <c r="BJ57" s="70"/>
      <c r="BL57" s="71"/>
    </row>
    <row r="58" spans="2:64" s="85" customFormat="1" ht="15.75" customHeight="1">
      <c r="B58" s="85" t="s">
        <v>43</v>
      </c>
      <c r="BJ58" s="86"/>
      <c r="BK58" s="85">
        <v>105</v>
      </c>
      <c r="BL58" s="87"/>
    </row>
    <row r="59" spans="2:64" s="85" customFormat="1" ht="15.75" customHeight="1">
      <c r="B59" s="85" t="s">
        <v>44</v>
      </c>
      <c r="BJ59" s="86"/>
      <c r="BK59" s="85" t="s">
        <v>45</v>
      </c>
      <c r="BL59" s="87"/>
    </row>
    <row r="60" spans="2:64" s="85" customFormat="1" ht="15.75" customHeight="1">
      <c r="B60" s="85" t="s">
        <v>46</v>
      </c>
      <c r="H60" s="88">
        <f>H58*$C$39</f>
        <v>0</v>
      </c>
      <c r="I60" s="88">
        <f>I58*$C$39</f>
        <v>0</v>
      </c>
      <c r="J60" s="88">
        <f>J58*$C$39</f>
        <v>0</v>
      </c>
      <c r="K60" s="88">
        <f>K58*$C$39</f>
        <v>0</v>
      </c>
      <c r="L60" s="88">
        <f>L58*$C$39</f>
        <v>0</v>
      </c>
      <c r="M60" s="88">
        <f>M58*$C$39</f>
        <v>0</v>
      </c>
      <c r="N60" s="88">
        <f>N58*$C$39</f>
        <v>0</v>
      </c>
      <c r="O60" s="88">
        <f>O58*$C$39</f>
        <v>0</v>
      </c>
      <c r="P60" s="88">
        <f>P58*$C$39</f>
        <v>0</v>
      </c>
      <c r="Q60" s="88">
        <f>Q58*$C$39</f>
        <v>0</v>
      </c>
      <c r="R60" s="88">
        <f>R58*$C$39</f>
        <v>0</v>
      </c>
      <c r="S60" s="88">
        <f>S58*$C$39</f>
        <v>0</v>
      </c>
      <c r="T60" s="88">
        <f>T58*$C$39</f>
        <v>0</v>
      </c>
      <c r="U60" s="88">
        <f>U58*$C$39</f>
        <v>0</v>
      </c>
      <c r="V60" s="88">
        <f>V58*$C$39</f>
        <v>0</v>
      </c>
      <c r="W60" s="88">
        <f>W58*$C$39</f>
        <v>0</v>
      </c>
      <c r="X60" s="88">
        <f>X58*$C$39</f>
        <v>0</v>
      </c>
      <c r="Y60" s="88">
        <f>Y58*$C$39</f>
        <v>0</v>
      </c>
      <c r="Z60" s="88">
        <f>Z58*$C$39</f>
        <v>0</v>
      </c>
      <c r="AA60" s="88">
        <f>AA58*$C$39</f>
        <v>0</v>
      </c>
      <c r="AB60" s="88">
        <f>AB58*$C$39</f>
        <v>0</v>
      </c>
      <c r="AC60" s="88">
        <f>AC58*$C$39</f>
        <v>0</v>
      </c>
      <c r="AD60" s="88">
        <f>AD58*$C$39</f>
        <v>0</v>
      </c>
      <c r="AE60" s="88">
        <f>AE58*$C$39</f>
        <v>0</v>
      </c>
      <c r="AF60" s="88">
        <f>AF58*$C$39</f>
        <v>0</v>
      </c>
      <c r="AG60" s="88">
        <f>AG58*$C$39</f>
        <v>0</v>
      </c>
      <c r="AH60" s="88">
        <f>AH58*$C$39</f>
        <v>0</v>
      </c>
      <c r="AI60" s="88">
        <f>AI58*$C$39</f>
        <v>0</v>
      </c>
      <c r="AJ60" s="88">
        <f>AJ58*$C$39</f>
        <v>0</v>
      </c>
      <c r="AK60" s="88">
        <f>AK58*$C$39</f>
        <v>0</v>
      </c>
      <c r="AL60" s="88">
        <f>AL58*$C$39</f>
        <v>0</v>
      </c>
      <c r="AM60" s="88">
        <f>AM58*$C$39</f>
        <v>0</v>
      </c>
      <c r="AN60" s="88">
        <f>AN58*$C$39</f>
        <v>0</v>
      </c>
      <c r="AO60" s="88">
        <f>AO58*$C$39</f>
        <v>0</v>
      </c>
      <c r="AP60" s="88">
        <f>AP58*$C$39</f>
        <v>0</v>
      </c>
      <c r="AQ60" s="88">
        <f>AQ58*$C$39</f>
        <v>0</v>
      </c>
      <c r="AR60" s="88">
        <f>AR58*$C$39</f>
        <v>0</v>
      </c>
      <c r="AS60" s="88">
        <f>AS58*$C$39</f>
        <v>0</v>
      </c>
      <c r="AT60" s="88">
        <f>AT58*$C$39</f>
        <v>0</v>
      </c>
      <c r="AU60" s="88">
        <f>AU58*$C$39</f>
        <v>0</v>
      </c>
      <c r="AV60" s="88">
        <f>AV58*$C$39</f>
        <v>0</v>
      </c>
      <c r="AW60" s="88">
        <f>AW58*$C$39</f>
        <v>0</v>
      </c>
      <c r="AX60" s="88">
        <f>AX58*$C$39</f>
        <v>0</v>
      </c>
      <c r="AY60" s="88">
        <f>AY58*$C$39</f>
        <v>0</v>
      </c>
      <c r="AZ60" s="88">
        <f>AZ58*$C$39</f>
        <v>0</v>
      </c>
      <c r="BA60" s="88">
        <f>BA58*$C$39</f>
        <v>0</v>
      </c>
      <c r="BB60" s="88">
        <f>BB58*$C$39</f>
        <v>0</v>
      </c>
      <c r="BC60" s="88">
        <f>BC58*$C$39</f>
        <v>0</v>
      </c>
      <c r="BD60" s="88">
        <f>BD58*$C$39</f>
        <v>0</v>
      </c>
      <c r="BE60" s="88">
        <f>BE58*$C$39</f>
        <v>0</v>
      </c>
      <c r="BF60" s="88">
        <f>BF58*$C$39</f>
        <v>0</v>
      </c>
      <c r="BG60" s="88">
        <f>BG58*$C$39</f>
        <v>0</v>
      </c>
      <c r="BJ60" s="86"/>
      <c r="BK60" s="88">
        <f>BK58*$C$39</f>
        <v>31.500000000000004</v>
      </c>
      <c r="BL60" s="87"/>
    </row>
    <row r="61" spans="2:64" s="85" customFormat="1" ht="15.75" customHeight="1">
      <c r="B61" s="85" t="s">
        <v>47</v>
      </c>
      <c r="BJ61" s="86"/>
      <c r="BK61" s="85">
        <v>1</v>
      </c>
      <c r="BL61" s="87"/>
    </row>
    <row r="62" spans="2:64" s="85" customFormat="1" ht="15.75" customHeight="1">
      <c r="B62" s="85" t="s">
        <v>48</v>
      </c>
      <c r="BJ62" s="86"/>
      <c r="BK62" s="85">
        <v>1</v>
      </c>
      <c r="BL62" s="87"/>
    </row>
    <row r="63" spans="2:64" s="85" customFormat="1" ht="15.75" customHeight="1">
      <c r="B63" s="85" t="s">
        <v>49</v>
      </c>
      <c r="H63" s="85">
        <f>IF(H61-H62=0,H60,H60/(H61)*H62)</f>
        <v>0</v>
      </c>
      <c r="I63" s="85">
        <f>IF(I61-I62=0,I60,I60/(I61)*I62)</f>
        <v>0</v>
      </c>
      <c r="J63" s="85">
        <f>IF(J61-J62=0,J60,J60/(J61)*J62)</f>
        <v>0</v>
      </c>
      <c r="K63" s="85">
        <f>IF(K61-K62=0,K60,K60/(K61)*K62)</f>
        <v>0</v>
      </c>
      <c r="L63" s="85">
        <f>IF(L61-L62=0,L60,L60/(L61)*L62)</f>
        <v>0</v>
      </c>
      <c r="M63" s="85">
        <f>IF(M61-M62=0,M60,M60/(M61)*M62)</f>
        <v>0</v>
      </c>
      <c r="N63" s="85">
        <f>IF(N61-N62=0,N60,N60/(N61)*N62)</f>
        <v>0</v>
      </c>
      <c r="O63" s="85">
        <f>IF(O61-O62=0,O60,O60/(O61)*O62)</f>
        <v>0</v>
      </c>
      <c r="P63" s="85">
        <f>IF(P61-P62=0,P60,P60/(P61)*P62)</f>
        <v>0</v>
      </c>
      <c r="Q63" s="85">
        <f>IF(Q61-Q62=0,Q60,Q60/(Q61)*Q62)</f>
        <v>0</v>
      </c>
      <c r="R63" s="85">
        <f>IF(R61-R62=0,R60,R60/(R61)*R62)</f>
        <v>0</v>
      </c>
      <c r="S63" s="85">
        <f>IF(S61-S62=0,S60,S60/(S61)*S62)</f>
        <v>0</v>
      </c>
      <c r="T63" s="85">
        <f>IF(T61-T62=0,T60,T60/(T61)*T62)</f>
        <v>0</v>
      </c>
      <c r="U63" s="85">
        <f>IF(U61-U62=0,U60,U60/(U61)*U62)</f>
        <v>0</v>
      </c>
      <c r="V63" s="85">
        <f>IF(V61-V62=0,V60,V60/(V61)*V62)</f>
        <v>0</v>
      </c>
      <c r="W63" s="85">
        <f>IF(W61-W62=0,W60,W60/(W61)*W62)</f>
        <v>0</v>
      </c>
      <c r="X63" s="85">
        <f>IF(X61-X62=0,X60,X60/(X61)*X62)</f>
        <v>0</v>
      </c>
      <c r="Y63" s="85">
        <f>IF(Y61-Y62=0,Y60,Y60/(Y61)*Y62)</f>
        <v>0</v>
      </c>
      <c r="Z63" s="85">
        <f>IF(Z61-Z62=0,Z60,Z60/(Z61)*Z62)</f>
        <v>0</v>
      </c>
      <c r="AA63" s="85">
        <f>IF(AA61-AA62=0,AA60,AA60/(AA61)*AA62)</f>
        <v>0</v>
      </c>
      <c r="AB63" s="85">
        <f>IF(AB61-AB62=0,AB60,AB60/(AB61)*AB62)</f>
        <v>0</v>
      </c>
      <c r="AC63" s="85">
        <f>IF(AC61-AC62=0,AC60,AC60/(AC61)*AC62)</f>
        <v>0</v>
      </c>
      <c r="AD63" s="85">
        <f>IF(AD61-AD62=0,AD60,AD60/(AD61)*AD62)</f>
        <v>0</v>
      </c>
      <c r="AE63" s="85">
        <f>IF(AE61-AE62=0,AE60,AE60/(AE61)*AE62)</f>
        <v>0</v>
      </c>
      <c r="AF63" s="85">
        <f>IF(AF61-AF62=0,AF60,AF60/(AF61)*AF62)</f>
        <v>0</v>
      </c>
      <c r="AG63" s="85">
        <f>IF(AG61-AG62=0,AG60,AG60/(AG61)*AG62)</f>
        <v>0</v>
      </c>
      <c r="AH63" s="85">
        <f>IF(AH61-AH62=0,AH60,AH60/(AH61)*AH62)</f>
        <v>0</v>
      </c>
      <c r="AI63" s="85">
        <f>IF(AI61-AI62=0,AI60,AI60/(AI61)*AI62)</f>
        <v>0</v>
      </c>
      <c r="AJ63" s="85">
        <f>IF(AJ61-AJ62=0,AJ60,AJ60/(AJ61)*AJ62)</f>
        <v>0</v>
      </c>
      <c r="AK63" s="85">
        <f>IF(AK61-AK62=0,AK60,AK60/(AK61)*AK62)</f>
        <v>0</v>
      </c>
      <c r="AL63" s="85">
        <f>IF(AL61-AL62=0,AL60,AL60/(AL61)*AL62)</f>
        <v>0</v>
      </c>
      <c r="AM63" s="85">
        <f>IF(AM61-AM62=0,AM60,AM60/(AM61)*AM62)</f>
        <v>0</v>
      </c>
      <c r="AN63" s="85">
        <f>IF(AN61-AN62=0,AN60,AN60/(AN61)*AN62)</f>
        <v>0</v>
      </c>
      <c r="AO63" s="85">
        <f>IF(AO61-AO62=0,AO60,AO60/(AO61)*AO62)</f>
        <v>0</v>
      </c>
      <c r="AP63" s="85">
        <f>IF(AP61-AP62=0,AP60,AP60/(AP61)*AP62)</f>
        <v>0</v>
      </c>
      <c r="AQ63" s="85">
        <f>IF(AQ61-AQ62=0,AQ60,AQ60/(AQ61)*AQ62)</f>
        <v>0</v>
      </c>
      <c r="AR63" s="85">
        <f>IF(AR61-AR62=0,AR60,AR60/(AR61)*AR62)</f>
        <v>0</v>
      </c>
      <c r="AS63" s="85">
        <f>IF(AS61-AS62=0,AS60,AS60/(AS61)*AS62)</f>
        <v>0</v>
      </c>
      <c r="AT63" s="85">
        <f>IF(AT61-AT62=0,AT60,AT60/(AT61)*AT62)</f>
        <v>0</v>
      </c>
      <c r="AU63" s="85">
        <f>IF(AU61-AU62=0,AU60,AU60/(AU61)*AU62)</f>
        <v>0</v>
      </c>
      <c r="AV63" s="85">
        <f>IF(AV61-AV62=0,AV60,AV60/(AV61)*AV62)</f>
        <v>0</v>
      </c>
      <c r="AW63" s="85">
        <f>IF(AW61-AW62=0,AW60,AW60/(AW61)*AW62)</f>
        <v>0</v>
      </c>
      <c r="AX63" s="85">
        <f>IF(AX61-AX62=0,AX60,AX60/(AX61)*AX62)</f>
        <v>0</v>
      </c>
      <c r="AY63" s="85">
        <f>IF(AY61-AY62=0,AY60,AY60/(AY61)*AY62)</f>
        <v>0</v>
      </c>
      <c r="AZ63" s="85">
        <f>IF(AZ61-AZ62=0,AZ60,AZ60/(AZ61)*AZ62)</f>
        <v>0</v>
      </c>
      <c r="BA63" s="85">
        <f>IF(BA61-BA62=0,BA60,BA60/(BA61)*BA62)</f>
        <v>0</v>
      </c>
      <c r="BB63" s="85">
        <f>IF(BB61-BB62=0,BB60,BB60/(BB61)*BB62)</f>
        <v>0</v>
      </c>
      <c r="BC63" s="85">
        <f>IF(BC61-BC62=0,BC60,BC60/(BC61)*BC62)</f>
        <v>0</v>
      </c>
      <c r="BD63" s="85">
        <f>IF(BD61-BD62=0,BD60,BD60/(BD61)*BD62)</f>
        <v>0</v>
      </c>
      <c r="BE63" s="85">
        <f>IF(BE61-BE62=0,BE60,BE60/(BE61)*BE62)</f>
        <v>0</v>
      </c>
      <c r="BF63" s="85">
        <f>IF(BF61-BF62=0,BF60,BF60/(BF61)*BF62)</f>
        <v>0</v>
      </c>
      <c r="BG63" s="85">
        <f>IF(BG61-BG62=0,BG60,BG60/(BG61)*BG62)</f>
        <v>0</v>
      </c>
      <c r="BJ63" s="86"/>
      <c r="BK63" s="85">
        <f>IF(BK61-BK62=0,0,BK60/BK61)</f>
        <v>0</v>
      </c>
      <c r="BL63" s="87"/>
    </row>
    <row r="64" spans="2:64" s="85" customFormat="1" ht="15.75" customHeight="1">
      <c r="B64" s="85" t="s">
        <v>50</v>
      </c>
      <c r="H64" s="85">
        <f>IF(H61-H62=0,0,ABS(H63-H60))</f>
        <v>0</v>
      </c>
      <c r="I64" s="85">
        <f>IF(I61-I62=0,0,ABS(I63-I60))</f>
        <v>0</v>
      </c>
      <c r="J64" s="85">
        <f>IF(J61-J62=0,0,ABS(J63-J60))</f>
        <v>0</v>
      </c>
      <c r="K64" s="85">
        <f>IF(K61-K62=0,0,ABS(K63-K60))</f>
        <v>0</v>
      </c>
      <c r="L64" s="85">
        <f>IF(L61-L62=0,0,ABS(L63-L60))</f>
        <v>0</v>
      </c>
      <c r="M64" s="85">
        <f>IF(M61-M62=0,0,ABS(M63-M60))</f>
        <v>0</v>
      </c>
      <c r="N64" s="85">
        <f>IF(N61-N62=0,0,ABS(N63-N60))</f>
        <v>0</v>
      </c>
      <c r="O64" s="85">
        <f>IF(O61-O62=0,0,ABS(O63-O60))</f>
        <v>0</v>
      </c>
      <c r="P64" s="85">
        <f>IF(P61-P62=0,0,ABS(P63-P60))</f>
        <v>0</v>
      </c>
      <c r="Q64" s="85">
        <f>IF(Q61-Q62=0,0,ABS(Q63-Q60))</f>
        <v>0</v>
      </c>
      <c r="R64" s="85">
        <f>IF(R61-R62=0,0,ABS(R63-R60))</f>
        <v>0</v>
      </c>
      <c r="S64" s="85">
        <f>IF(S61-S62=0,0,ABS(S63-S60))</f>
        <v>0</v>
      </c>
      <c r="T64" s="85">
        <f>IF(T61-T62=0,0,ABS(T63-T60))</f>
        <v>0</v>
      </c>
      <c r="U64" s="85">
        <f>IF(U61-U62=0,0,ABS(U63-U60))</f>
        <v>0</v>
      </c>
      <c r="V64" s="85">
        <f>IF(V61-V62=0,0,ABS(V63-V60))</f>
        <v>0</v>
      </c>
      <c r="W64" s="85">
        <f>IF(W61-W62=0,0,ABS(W63-W60))</f>
        <v>0</v>
      </c>
      <c r="X64" s="85">
        <f>IF(X61-X62=0,0,ABS(X63-X60))</f>
        <v>0</v>
      </c>
      <c r="Y64" s="85">
        <f>IF(Y61-Y62=0,0,ABS(Y63-Y60))</f>
        <v>0</v>
      </c>
      <c r="Z64" s="85">
        <f>IF(Z61-Z62=0,0,ABS(Z63-Z60))</f>
        <v>0</v>
      </c>
      <c r="AA64" s="85">
        <f>IF(AA61-AA62=0,0,ABS(AA63-AA60))</f>
        <v>0</v>
      </c>
      <c r="AB64" s="85">
        <f>IF(AB61-AB62=0,0,ABS(AB63-AB60))</f>
        <v>0</v>
      </c>
      <c r="AC64" s="85">
        <f>IF(AC61-AC62=0,0,ABS(AC63-AC60))</f>
        <v>0</v>
      </c>
      <c r="AD64" s="85">
        <f>IF(AD61-AD62=0,0,ABS(AD63-AD60))</f>
        <v>0</v>
      </c>
      <c r="AE64" s="85">
        <f>IF(AE61-AE62=0,0,ABS(AE63-AE60))</f>
        <v>0</v>
      </c>
      <c r="AF64" s="85">
        <f>IF(AF61-AF62=0,0,ABS(AF63-AF60))</f>
        <v>0</v>
      </c>
      <c r="AG64" s="85">
        <f>IF(AG61-AG62=0,0,ABS(AG63-AG60))</f>
        <v>0</v>
      </c>
      <c r="AH64" s="85">
        <f>IF(AH61-AH62=0,0,ABS(AH63-AH60))</f>
        <v>0</v>
      </c>
      <c r="AI64" s="85">
        <f>IF(AI61-AI62=0,0,ABS(AI63-AI60))</f>
        <v>0</v>
      </c>
      <c r="AJ64" s="85">
        <f>IF(AJ61-AJ62=0,0,ABS(AJ63-AJ60))</f>
        <v>0</v>
      </c>
      <c r="AK64" s="85">
        <f>IF(AK61-AK62=0,0,ABS(AK63-AK60))</f>
        <v>0</v>
      </c>
      <c r="AL64" s="85">
        <f>IF(AL61-AL62=0,0,ABS(AL63-AL60))</f>
        <v>0</v>
      </c>
      <c r="AM64" s="85">
        <f>IF(AM61-AM62=0,0,ABS(AM63-AM60))</f>
        <v>0</v>
      </c>
      <c r="AN64" s="85">
        <f>IF(AN61-AN62=0,0,ABS(AN63-AN60))</f>
        <v>0</v>
      </c>
      <c r="AO64" s="85">
        <f>IF(AO61-AO62=0,0,ABS(AO63-AO60))</f>
        <v>0</v>
      </c>
      <c r="AP64" s="85">
        <f>IF(AP61-AP62=0,0,ABS(AP63-AP60))</f>
        <v>0</v>
      </c>
      <c r="AQ64" s="85">
        <f>IF(AQ61-AQ62=0,0,ABS(AQ63-AQ60))</f>
        <v>0</v>
      </c>
      <c r="AR64" s="85">
        <f>IF(AR61-AR62=0,0,ABS(AR63-AR60))</f>
        <v>0</v>
      </c>
      <c r="AS64" s="85">
        <f>IF(AS61-AS62=0,0,ABS(AS63-AS60))</f>
        <v>0</v>
      </c>
      <c r="AT64" s="85">
        <f>IF(AT61-AT62=0,0,ABS(AT63-AT60))</f>
        <v>0</v>
      </c>
      <c r="AU64" s="85">
        <f>IF(AU61-AU62=0,0,ABS(AU63-AU60))</f>
        <v>0</v>
      </c>
      <c r="AV64" s="85">
        <f>IF(AV61-AV62=0,0,ABS(AV63-AV60))</f>
        <v>0</v>
      </c>
      <c r="AW64" s="85">
        <f>IF(AW61-AW62=0,0,ABS(AW63-AW60))</f>
        <v>0</v>
      </c>
      <c r="AX64" s="85">
        <f>IF(AX61-AX62=0,0,ABS(AX63-AX60))</f>
        <v>0</v>
      </c>
      <c r="AY64" s="85">
        <f>IF(AY61-AY62=0,0,ABS(AY63-AY60))</f>
        <v>0</v>
      </c>
      <c r="AZ64" s="85">
        <f>IF(AZ61-AZ62=0,0,ABS(AZ63-AZ60))</f>
        <v>0</v>
      </c>
      <c r="BA64" s="85">
        <f>IF(BA61-BA62=0,0,ABS(BA63-BA60))</f>
        <v>0</v>
      </c>
      <c r="BB64" s="85">
        <f>IF(BB61-BB62=0,0,ABS(BB63-BB60))</f>
        <v>0</v>
      </c>
      <c r="BC64" s="85">
        <f>IF(BC61-BC62=0,0,ABS(BC63-BC60))</f>
        <v>0</v>
      </c>
      <c r="BD64" s="85">
        <f>IF(BD61-BD62=0,0,ABS(BD63-BD60))</f>
        <v>0</v>
      </c>
      <c r="BE64" s="85">
        <f>IF(BE61-BE62=0,0,ABS(BE63-BE60))</f>
        <v>0</v>
      </c>
      <c r="BF64" s="85">
        <f>IF(BF61-BF62=0,0,ABS(BF63-BF60))</f>
        <v>0</v>
      </c>
      <c r="BG64" s="85">
        <f>IF(BG61-BG62=0,0,ABS(BG63-BG60))</f>
        <v>0</v>
      </c>
      <c r="BJ64" s="86"/>
      <c r="BK64" s="85">
        <f>IF(BK62-BK63=0,0,BK63*(BK61-BK62))</f>
        <v>0</v>
      </c>
      <c r="BL64" s="87"/>
    </row>
    <row r="65" spans="62:64" ht="6.75" customHeight="1">
      <c r="BJ65" s="70"/>
      <c r="BL65" s="71"/>
    </row>
    <row r="66" spans="2:64" s="89" customFormat="1" ht="15.75" customHeight="1">
      <c r="B66" s="89" t="s">
        <v>51</v>
      </c>
      <c r="BJ66" s="90"/>
      <c r="BK66" s="89">
        <v>69</v>
      </c>
      <c r="BL66" s="91"/>
    </row>
    <row r="67" spans="2:64" s="89" customFormat="1" ht="15.75" customHeight="1">
      <c r="B67" s="89" t="s">
        <v>52</v>
      </c>
      <c r="BJ67" s="90"/>
      <c r="BK67" s="89" t="s">
        <v>53</v>
      </c>
      <c r="BL67" s="91"/>
    </row>
    <row r="68" spans="2:64" s="89" customFormat="1" ht="15.75" customHeight="1">
      <c r="B68" s="89" t="s">
        <v>54</v>
      </c>
      <c r="H68" s="92">
        <f>H66*$C$39</f>
        <v>0</v>
      </c>
      <c r="I68" s="92">
        <f>I66*$C$39</f>
        <v>0</v>
      </c>
      <c r="J68" s="92">
        <f>J66*$C$39</f>
        <v>0</v>
      </c>
      <c r="K68" s="92">
        <f>K66*$C$39</f>
        <v>0</v>
      </c>
      <c r="L68" s="92">
        <f>L66*$C$39</f>
        <v>0</v>
      </c>
      <c r="M68" s="92">
        <f>M66*$C$39</f>
        <v>0</v>
      </c>
      <c r="N68" s="92">
        <f>N66*$C$39</f>
        <v>0</v>
      </c>
      <c r="O68" s="92">
        <f>O66*$C$39</f>
        <v>0</v>
      </c>
      <c r="P68" s="92">
        <f>P66*$C$39</f>
        <v>0</v>
      </c>
      <c r="Q68" s="92">
        <f>Q66*$C$39</f>
        <v>0</v>
      </c>
      <c r="R68" s="92">
        <f>R66*$C$39</f>
        <v>0</v>
      </c>
      <c r="S68" s="92">
        <f>S66*$C$39</f>
        <v>0</v>
      </c>
      <c r="T68" s="92">
        <f>T66*$C$39</f>
        <v>0</v>
      </c>
      <c r="U68" s="92">
        <f>U66*$C$39</f>
        <v>0</v>
      </c>
      <c r="V68" s="92">
        <f>V66*$C$39</f>
        <v>0</v>
      </c>
      <c r="W68" s="92">
        <f>W66*$C$39</f>
        <v>0</v>
      </c>
      <c r="X68" s="92">
        <f>X66*$C$39</f>
        <v>0</v>
      </c>
      <c r="Y68" s="92">
        <f>Y66*$C$39</f>
        <v>0</v>
      </c>
      <c r="Z68" s="92">
        <f>Z66*$C$39</f>
        <v>0</v>
      </c>
      <c r="AA68" s="92">
        <f>AA66*$C$39</f>
        <v>0</v>
      </c>
      <c r="AB68" s="92">
        <f>AB66*$C$39</f>
        <v>0</v>
      </c>
      <c r="AC68" s="92">
        <f>AC66*$C$39</f>
        <v>0</v>
      </c>
      <c r="AD68" s="92">
        <f>AD66*$C$39</f>
        <v>0</v>
      </c>
      <c r="AE68" s="92">
        <f>AE66*$C$39</f>
        <v>0</v>
      </c>
      <c r="AF68" s="92">
        <f>AF66*$C$39</f>
        <v>0</v>
      </c>
      <c r="AG68" s="92">
        <f>AG66*$C$39</f>
        <v>0</v>
      </c>
      <c r="AH68" s="92">
        <f>AH66*$C$39</f>
        <v>0</v>
      </c>
      <c r="AI68" s="92">
        <f>AI66*$C$39</f>
        <v>0</v>
      </c>
      <c r="AJ68" s="92">
        <f>AJ66*$C$39</f>
        <v>0</v>
      </c>
      <c r="AK68" s="92">
        <f>AK66*$C$39</f>
        <v>0</v>
      </c>
      <c r="AL68" s="92">
        <f>AL66*$C$39</f>
        <v>0</v>
      </c>
      <c r="AM68" s="92">
        <f>AM66*$C$39</f>
        <v>0</v>
      </c>
      <c r="AN68" s="92">
        <f>AN66*$C$39</f>
        <v>0</v>
      </c>
      <c r="AO68" s="92">
        <f>AO66*$C$39</f>
        <v>0</v>
      </c>
      <c r="AP68" s="92">
        <f>AP66*$C$39</f>
        <v>0</v>
      </c>
      <c r="AQ68" s="92">
        <f>AQ66*$C$39</f>
        <v>0</v>
      </c>
      <c r="AR68" s="92">
        <f>AR66*$C$39</f>
        <v>0</v>
      </c>
      <c r="AS68" s="92">
        <f>AS66*$C$39</f>
        <v>0</v>
      </c>
      <c r="AT68" s="92">
        <f>AT66*$C$39</f>
        <v>0</v>
      </c>
      <c r="AU68" s="92">
        <f>AU66*$C$39</f>
        <v>0</v>
      </c>
      <c r="AV68" s="92">
        <f>AV66*$C$39</f>
        <v>0</v>
      </c>
      <c r="AW68" s="92">
        <f>AW66*$C$39</f>
        <v>0</v>
      </c>
      <c r="AX68" s="92">
        <f>AX66*$C$39</f>
        <v>0</v>
      </c>
      <c r="AY68" s="92">
        <f>AY66*$C$39</f>
        <v>0</v>
      </c>
      <c r="AZ68" s="92">
        <f>AZ66*$C$39</f>
        <v>0</v>
      </c>
      <c r="BA68" s="92">
        <f>BA66*$C$39</f>
        <v>0</v>
      </c>
      <c r="BB68" s="92">
        <f>BB66*$C$39</f>
        <v>0</v>
      </c>
      <c r="BC68" s="92">
        <f>BC66*$C$39</f>
        <v>0</v>
      </c>
      <c r="BD68" s="92">
        <f>BD66*$C$39</f>
        <v>0</v>
      </c>
      <c r="BE68" s="92">
        <f>BE66*$C$39</f>
        <v>0</v>
      </c>
      <c r="BF68" s="92">
        <f>BF66*$C$39</f>
        <v>0</v>
      </c>
      <c r="BG68" s="92">
        <f>BG66*$C$39</f>
        <v>0</v>
      </c>
      <c r="BJ68" s="90"/>
      <c r="BK68" s="92">
        <f>BK66*$C$39</f>
        <v>20.700000000000003</v>
      </c>
      <c r="BL68" s="91"/>
    </row>
    <row r="69" spans="2:64" s="89" customFormat="1" ht="15.75" customHeight="1">
      <c r="B69" s="89" t="s">
        <v>55</v>
      </c>
      <c r="BJ69" s="90"/>
      <c r="BK69" s="89">
        <v>4</v>
      </c>
      <c r="BL69" s="91"/>
    </row>
    <row r="70" spans="2:64" s="89" customFormat="1" ht="15.75" customHeight="1">
      <c r="B70" s="89" t="s">
        <v>56</v>
      </c>
      <c r="BJ70" s="90"/>
      <c r="BK70" s="89">
        <v>1</v>
      </c>
      <c r="BL70" s="91"/>
    </row>
    <row r="71" spans="2:64" s="89" customFormat="1" ht="15.75" customHeight="1">
      <c r="B71" s="89" t="s">
        <v>57</v>
      </c>
      <c r="H71" s="89">
        <f>IF(H69-H70=0,H68,H68/(H69)*H70)</f>
        <v>0</v>
      </c>
      <c r="I71" s="89">
        <f>IF(I69-I70=0,I68,I68/(I69)*I70)</f>
        <v>0</v>
      </c>
      <c r="J71" s="89">
        <f>IF(J69-J70=0,J68,J68/(J69)*J70)</f>
        <v>0</v>
      </c>
      <c r="K71" s="89">
        <f>IF(K69-K70=0,K68,K68/(K69)*K70)</f>
        <v>0</v>
      </c>
      <c r="L71" s="89">
        <f>IF(L69-L70=0,L68,L68/(L69)*L70)</f>
        <v>0</v>
      </c>
      <c r="M71" s="89">
        <f>IF(M69-M70=0,M68,M68/(M69)*M70)</f>
        <v>0</v>
      </c>
      <c r="N71" s="89">
        <f>IF(N69-N70=0,N68,N68/(N69)*N70)</f>
        <v>0</v>
      </c>
      <c r="O71" s="89">
        <f>IF(O69-O70=0,O68,O68/(O69)*O70)</f>
        <v>0</v>
      </c>
      <c r="P71" s="89">
        <f>IF(P69-P70=0,P68,P68/(P69)*P70)</f>
        <v>0</v>
      </c>
      <c r="Q71" s="89">
        <f>IF(Q69-Q70=0,Q68,Q68/(Q69)*Q70)</f>
        <v>0</v>
      </c>
      <c r="R71" s="89">
        <f>IF(R69-R70=0,R68,R68/(R69)*R70)</f>
        <v>0</v>
      </c>
      <c r="S71" s="89">
        <f>IF(S69-S70=0,S68,S68/(S69)*S70)</f>
        <v>0</v>
      </c>
      <c r="T71" s="89">
        <f>IF(T69-T70=0,T68,T68/(T69)*T70)</f>
        <v>0</v>
      </c>
      <c r="U71" s="89">
        <f>IF(U69-U70=0,U68,U68/(U69)*U70)</f>
        <v>0</v>
      </c>
      <c r="V71" s="89">
        <f>IF(V69-V70=0,V68,V68/(V69)*V70)</f>
        <v>0</v>
      </c>
      <c r="W71" s="89">
        <f>IF(W69-W70=0,W68,W68/(W69)*W70)</f>
        <v>0</v>
      </c>
      <c r="X71" s="89">
        <f>IF(X69-X70=0,X68,X68/(X69)*X70)</f>
        <v>0</v>
      </c>
      <c r="Y71" s="89">
        <f>IF(Y69-Y70=0,Y68,Y68/(Y69)*Y70)</f>
        <v>0</v>
      </c>
      <c r="Z71" s="89">
        <f>IF(Z69-Z70=0,Z68,Z68/(Z69)*Z70)</f>
        <v>0</v>
      </c>
      <c r="AA71" s="89">
        <f>IF(AA69-AA70=0,AA68,AA68/(AA69)*AA70)</f>
        <v>0</v>
      </c>
      <c r="AB71" s="89">
        <f>IF(AB69-AB70=0,AB68,AB68/(AB69)*AB70)</f>
        <v>0</v>
      </c>
      <c r="AC71" s="89">
        <f>IF(AC69-AC70=0,AC68,AC68/(AC69)*AC70)</f>
        <v>0</v>
      </c>
      <c r="AD71" s="89">
        <f>IF(AD69-AD70=0,AD68,AD68/(AD69)*AD70)</f>
        <v>0</v>
      </c>
      <c r="AE71" s="89">
        <f>IF(AE69-AE70=0,AE68,AE68/(AE69)*AE70)</f>
        <v>0</v>
      </c>
      <c r="AF71" s="89">
        <f>IF(AF69-AF70=0,AF68,AF68/(AF69)*AF70)</f>
        <v>0</v>
      </c>
      <c r="AG71" s="89">
        <f>IF(AG69-AG70=0,AG68,AG68/(AG69)*AG70)</f>
        <v>0</v>
      </c>
      <c r="AH71" s="89">
        <f>IF(AH69-AH70=0,AH68,AH68/(AH69)*AH70)</f>
        <v>0</v>
      </c>
      <c r="AI71" s="89">
        <f>IF(AI69-AI70=0,AI68,AI68/(AI69)*AI70)</f>
        <v>0</v>
      </c>
      <c r="AJ71" s="89">
        <f>IF(AJ69-AJ70=0,AJ68,AJ68/(AJ69)*AJ70)</f>
        <v>0</v>
      </c>
      <c r="AK71" s="89">
        <f>IF(AK69-AK70=0,AK68,AK68/(AK69)*AK70)</f>
        <v>0</v>
      </c>
      <c r="AL71" s="89">
        <f>IF(AL69-AL70=0,AL68,AL68/(AL69)*AL70)</f>
        <v>0</v>
      </c>
      <c r="AM71" s="89">
        <f>IF(AM69-AM70=0,AM68,AM68/(AM69)*AM70)</f>
        <v>0</v>
      </c>
      <c r="AN71" s="89">
        <f>IF(AN69-AN70=0,AN68,AN68/(AN69)*AN70)</f>
        <v>0</v>
      </c>
      <c r="AO71" s="89">
        <f>IF(AO69-AO70=0,AO68,AO68/(AO69)*AO70)</f>
        <v>0</v>
      </c>
      <c r="AP71" s="89">
        <f>IF(AP69-AP70=0,AP68,AP68/(AP69)*AP70)</f>
        <v>0</v>
      </c>
      <c r="AQ71" s="89">
        <f>IF(AQ69-AQ70=0,AQ68,AQ68/(AQ69)*AQ70)</f>
        <v>0</v>
      </c>
      <c r="AR71" s="89">
        <f>IF(AR69-AR70=0,AR68,AR68/(AR69)*AR70)</f>
        <v>0</v>
      </c>
      <c r="AS71" s="89">
        <f>IF(AS69-AS70=0,AS68,AS68/(AS69)*AS70)</f>
        <v>0</v>
      </c>
      <c r="AT71" s="89">
        <f>IF(AT69-AT70=0,AT68,AT68/(AT69)*AT70)</f>
        <v>0</v>
      </c>
      <c r="AU71" s="89">
        <f>IF(AU69-AU70=0,AU68,AU68/(AU69)*AU70)</f>
        <v>0</v>
      </c>
      <c r="AV71" s="89">
        <f>IF(AV69-AV70=0,AV68,AV68/(AV69)*AV70)</f>
        <v>0</v>
      </c>
      <c r="AW71" s="89">
        <f>IF(AW69-AW70=0,AW68,AW68/(AW69)*AW70)</f>
        <v>0</v>
      </c>
      <c r="AX71" s="89">
        <f>IF(AX69-AX70=0,AX68,AX68/(AX69)*AX70)</f>
        <v>0</v>
      </c>
      <c r="AY71" s="89">
        <f>IF(AY69-AY70=0,AY68,AY68/(AY69)*AY70)</f>
        <v>0</v>
      </c>
      <c r="AZ71" s="89">
        <f>IF(AZ69-AZ70=0,AZ68,AZ68/(AZ69)*AZ70)</f>
        <v>0</v>
      </c>
      <c r="BA71" s="89">
        <f>IF(BA69-BA70=0,BA68,BA68/(BA69)*BA70)</f>
        <v>0</v>
      </c>
      <c r="BB71" s="89">
        <f>IF(BB69-BB70=0,BB68,BB68/(BB69)*BB70)</f>
        <v>0</v>
      </c>
      <c r="BC71" s="89">
        <f>IF(BC69-BC70=0,BC68,BC68/(BC69)*BC70)</f>
        <v>0</v>
      </c>
      <c r="BD71" s="89">
        <f>IF(BD69-BD70=0,BD68,BD68/(BD69)*BD70)</f>
        <v>0</v>
      </c>
      <c r="BE71" s="89">
        <f>IF(BE69-BE70=0,BE68,BE68/(BE69)*BE70)</f>
        <v>0</v>
      </c>
      <c r="BF71" s="89">
        <f>IF(BF69-BF70=0,BF68,BF68/(BF69)*BF70)</f>
        <v>0</v>
      </c>
      <c r="BG71" s="89">
        <f>IF(BG69-BG70=0,BG68,BG68/(BG69)*BG70)</f>
        <v>0</v>
      </c>
      <c r="BJ71" s="90"/>
      <c r="BK71" s="89">
        <f>IF(BK69-BK70=0,0,BK68/BK69)</f>
        <v>5.175000000000001</v>
      </c>
      <c r="BL71" s="91"/>
    </row>
    <row r="72" spans="2:64" s="89" customFormat="1" ht="15.75" customHeight="1">
      <c r="B72" s="89" t="s">
        <v>58</v>
      </c>
      <c r="H72" s="89">
        <f>IF(H69-H70=0,0,ABS(H71-H68))</f>
        <v>0</v>
      </c>
      <c r="I72" s="89">
        <f>IF(I69-I70=0,0,ABS(I71-I68))</f>
        <v>0</v>
      </c>
      <c r="J72" s="89">
        <f>IF(J69-J70=0,0,ABS(J71-J68))</f>
        <v>0</v>
      </c>
      <c r="K72" s="89">
        <f>IF(K69-K70=0,0,ABS(K71-K68))</f>
        <v>0</v>
      </c>
      <c r="L72" s="89">
        <f>IF(L69-L70=0,0,ABS(L71-L68))</f>
        <v>0</v>
      </c>
      <c r="M72" s="89">
        <f>IF(M69-M70=0,0,ABS(M71-M68))</f>
        <v>0</v>
      </c>
      <c r="N72" s="89">
        <f>IF(N69-N70=0,0,ABS(N71-N68))</f>
        <v>0</v>
      </c>
      <c r="O72" s="89">
        <f>IF(O69-O70=0,0,ABS(O71-O68))</f>
        <v>0</v>
      </c>
      <c r="P72" s="89">
        <f>IF(P69-P70=0,0,ABS(P71-P68))</f>
        <v>0</v>
      </c>
      <c r="Q72" s="89">
        <f>IF(Q69-Q70=0,0,ABS(Q71-Q68))</f>
        <v>0</v>
      </c>
      <c r="R72" s="89">
        <f>IF(R69-R70=0,0,ABS(R71-R68))</f>
        <v>0</v>
      </c>
      <c r="S72" s="89">
        <f>IF(S69-S70=0,0,ABS(S71-S68))</f>
        <v>0</v>
      </c>
      <c r="T72" s="89">
        <f>IF(T69-T70=0,0,ABS(T71-T68))</f>
        <v>0</v>
      </c>
      <c r="U72" s="89">
        <f>IF(U69-U70=0,0,ABS(U71-U68))</f>
        <v>0</v>
      </c>
      <c r="V72" s="89">
        <f>IF(V69-V70=0,0,ABS(V71-V68))</f>
        <v>0</v>
      </c>
      <c r="W72" s="89">
        <f>IF(W69-W70=0,0,ABS(W71-W68))</f>
        <v>0</v>
      </c>
      <c r="X72" s="89">
        <f>IF(X69-X70=0,0,ABS(X71-X68))</f>
        <v>0</v>
      </c>
      <c r="Y72" s="89">
        <f>IF(Y69-Y70=0,0,ABS(Y71-Y68))</f>
        <v>0</v>
      </c>
      <c r="Z72" s="89">
        <f>IF(Z69-Z70=0,0,ABS(Z71-Z68))</f>
        <v>0</v>
      </c>
      <c r="AA72" s="89">
        <f>IF(AA69-AA70=0,0,ABS(AA71-AA68))</f>
        <v>0</v>
      </c>
      <c r="AB72" s="89">
        <f>IF(AB69-AB70=0,0,ABS(AB71-AB68))</f>
        <v>0</v>
      </c>
      <c r="AC72" s="89">
        <f>IF(AC69-AC70=0,0,ABS(AC71-AC68))</f>
        <v>0</v>
      </c>
      <c r="AD72" s="89">
        <f>IF(AD69-AD70=0,0,ABS(AD71-AD68))</f>
        <v>0</v>
      </c>
      <c r="AE72" s="89">
        <f>IF(AE69-AE70=0,0,ABS(AE71-AE68))</f>
        <v>0</v>
      </c>
      <c r="AF72" s="89">
        <f>IF(AF69-AF70=0,0,ABS(AF71-AF68))</f>
        <v>0</v>
      </c>
      <c r="AG72" s="89">
        <f>IF(AG69-AG70=0,0,ABS(AG71-AG68))</f>
        <v>0</v>
      </c>
      <c r="AH72" s="89">
        <f>IF(AH69-AH70=0,0,ABS(AH71-AH68))</f>
        <v>0</v>
      </c>
      <c r="AI72" s="89">
        <f>IF(AI69-AI70=0,0,ABS(AI71-AI68))</f>
        <v>0</v>
      </c>
      <c r="AJ72" s="89">
        <f>IF(AJ69-AJ70=0,0,ABS(AJ71-AJ68))</f>
        <v>0</v>
      </c>
      <c r="AK72" s="89">
        <f>IF(AK69-AK70=0,0,ABS(AK71-AK68))</f>
        <v>0</v>
      </c>
      <c r="AL72" s="89">
        <f>IF(AL69-AL70=0,0,ABS(AL71-AL68))</f>
        <v>0</v>
      </c>
      <c r="AM72" s="89">
        <f>IF(AM69-AM70=0,0,ABS(AM71-AM68))</f>
        <v>0</v>
      </c>
      <c r="AN72" s="89">
        <f>IF(AN69-AN70=0,0,ABS(AN71-AN68))</f>
        <v>0</v>
      </c>
      <c r="AO72" s="89">
        <f>IF(AO69-AO70=0,0,ABS(AO71-AO68))</f>
        <v>0</v>
      </c>
      <c r="AP72" s="89">
        <f>IF(AP69-AP70=0,0,ABS(AP71-AP68))</f>
        <v>0</v>
      </c>
      <c r="AQ72" s="89">
        <f>IF(AQ69-AQ70=0,0,ABS(AQ71-AQ68))</f>
        <v>0</v>
      </c>
      <c r="AR72" s="89">
        <f>IF(AR69-AR70=0,0,ABS(AR71-AR68))</f>
        <v>0</v>
      </c>
      <c r="AS72" s="89">
        <f>IF(AS69-AS70=0,0,ABS(AS71-AS68))</f>
        <v>0</v>
      </c>
      <c r="AT72" s="89">
        <f>IF(AT69-AT70=0,0,ABS(AT71-AT68))</f>
        <v>0</v>
      </c>
      <c r="AU72" s="89">
        <f>IF(AU69-AU70=0,0,ABS(AU71-AU68))</f>
        <v>0</v>
      </c>
      <c r="AV72" s="89">
        <f>IF(AV69-AV70=0,0,ABS(AV71-AV68))</f>
        <v>0</v>
      </c>
      <c r="AW72" s="89">
        <f>IF(AW69-AW70=0,0,ABS(AW71-AW68))</f>
        <v>0</v>
      </c>
      <c r="AX72" s="89">
        <f>IF(AX69-AX70=0,0,ABS(AX71-AX68))</f>
        <v>0</v>
      </c>
      <c r="AY72" s="89">
        <f>IF(AY69-AY70=0,0,ABS(AY71-AY68))</f>
        <v>0</v>
      </c>
      <c r="AZ72" s="89">
        <f>IF(AZ69-AZ70=0,0,ABS(AZ71-AZ68))</f>
        <v>0</v>
      </c>
      <c r="BA72" s="89">
        <f>IF(BA69-BA70=0,0,ABS(BA71-BA68))</f>
        <v>0</v>
      </c>
      <c r="BB72" s="89">
        <f>IF(BB69-BB70=0,0,ABS(BB71-BB68))</f>
        <v>0</v>
      </c>
      <c r="BC72" s="89">
        <f>IF(BC69-BC70=0,0,ABS(BC71-BC68))</f>
        <v>0</v>
      </c>
      <c r="BD72" s="89">
        <f>IF(BD69-BD70=0,0,ABS(BD71-BD68))</f>
        <v>0</v>
      </c>
      <c r="BE72" s="89">
        <f>IF(BE69-BE70=0,0,ABS(BE71-BE68))</f>
        <v>0</v>
      </c>
      <c r="BF72" s="89">
        <f>IF(BF69-BF70=0,0,ABS(BF71-BF68))</f>
        <v>0</v>
      </c>
      <c r="BG72" s="89">
        <f>IF(BG69-BG70=0,0,ABS(BG71-BG68))</f>
        <v>0</v>
      </c>
      <c r="BJ72" s="90"/>
      <c r="BK72" s="89">
        <f>IF(BK70-BK71=0,0,BK71*(BK69-BK70))</f>
        <v>15.525000000000002</v>
      </c>
      <c r="BL72" s="91"/>
    </row>
    <row r="73" spans="62:64" ht="6.75" customHeight="1">
      <c r="BJ73" s="70"/>
      <c r="BL73" s="71"/>
    </row>
    <row r="74" spans="2:64" s="93" customFormat="1" ht="15.75" customHeight="1">
      <c r="B74" s="93" t="s">
        <v>59</v>
      </c>
      <c r="BJ74" s="94"/>
      <c r="BK74" s="93">
        <v>111</v>
      </c>
      <c r="BL74" s="95"/>
    </row>
    <row r="75" spans="2:64" s="93" customFormat="1" ht="15.75" customHeight="1">
      <c r="B75" s="93" t="s">
        <v>60</v>
      </c>
      <c r="BJ75" s="94"/>
      <c r="BK75" s="93" t="s">
        <v>61</v>
      </c>
      <c r="BL75" s="95"/>
    </row>
    <row r="76" spans="2:64" s="93" customFormat="1" ht="15.75" customHeight="1">
      <c r="B76" s="93" t="s">
        <v>62</v>
      </c>
      <c r="H76" s="96">
        <f>H74*$C$39</f>
        <v>0</v>
      </c>
      <c r="I76" s="96">
        <f>I74*$C$39</f>
        <v>0</v>
      </c>
      <c r="J76" s="96">
        <f>J74*$C$39</f>
        <v>0</v>
      </c>
      <c r="K76" s="96">
        <f>K74*$C$39</f>
        <v>0</v>
      </c>
      <c r="L76" s="96">
        <f>L74*$C$39</f>
        <v>0</v>
      </c>
      <c r="M76" s="96">
        <f>M74*$C$39</f>
        <v>0</v>
      </c>
      <c r="N76" s="96">
        <f>N74*$C$39</f>
        <v>0</v>
      </c>
      <c r="O76" s="96">
        <f>O74*$C$39</f>
        <v>0</v>
      </c>
      <c r="P76" s="96">
        <f>P74*$C$39</f>
        <v>0</v>
      </c>
      <c r="Q76" s="96">
        <f>Q74*$C$39</f>
        <v>0</v>
      </c>
      <c r="R76" s="96">
        <f>R74*$C$39</f>
        <v>0</v>
      </c>
      <c r="S76" s="96">
        <f>S74*$C$39</f>
        <v>0</v>
      </c>
      <c r="T76" s="96">
        <f>T74*$C$39</f>
        <v>0</v>
      </c>
      <c r="U76" s="96">
        <f>U74*$C$39</f>
        <v>0</v>
      </c>
      <c r="V76" s="96">
        <f>V74*$C$39</f>
        <v>0</v>
      </c>
      <c r="W76" s="96">
        <f>W74*$C$39</f>
        <v>0</v>
      </c>
      <c r="X76" s="96">
        <f>X74*$C$39</f>
        <v>0</v>
      </c>
      <c r="Y76" s="96">
        <f>Y74*$C$39</f>
        <v>0</v>
      </c>
      <c r="Z76" s="96">
        <f>Z74*$C$39</f>
        <v>0</v>
      </c>
      <c r="AA76" s="96">
        <f>AA74*$C$39</f>
        <v>0</v>
      </c>
      <c r="AB76" s="96">
        <f>AB74*$C$39</f>
        <v>0</v>
      </c>
      <c r="AC76" s="96">
        <f>AC74*$C$39</f>
        <v>0</v>
      </c>
      <c r="AD76" s="96">
        <f>AD74*$C$39</f>
        <v>0</v>
      </c>
      <c r="AE76" s="96">
        <f>AE74*$C$39</f>
        <v>0</v>
      </c>
      <c r="AF76" s="96">
        <f>AF74*$C$39</f>
        <v>0</v>
      </c>
      <c r="AG76" s="96">
        <f>AG74*$C$39</f>
        <v>0</v>
      </c>
      <c r="AH76" s="96">
        <f>AH74*$C$39</f>
        <v>0</v>
      </c>
      <c r="AI76" s="96">
        <f>AI74*$C$39</f>
        <v>0</v>
      </c>
      <c r="AJ76" s="96">
        <f>AJ74*$C$39</f>
        <v>0</v>
      </c>
      <c r="AK76" s="96">
        <f>AK74*$C$39</f>
        <v>0</v>
      </c>
      <c r="AL76" s="96">
        <f>AL74*$C$39</f>
        <v>0</v>
      </c>
      <c r="AM76" s="96">
        <f>AM74*$C$39</f>
        <v>0</v>
      </c>
      <c r="AN76" s="96">
        <f>AN74*$C$39</f>
        <v>0</v>
      </c>
      <c r="AO76" s="96">
        <f>AO74*$C$39</f>
        <v>0</v>
      </c>
      <c r="AP76" s="96">
        <f>AP74*$C$39</f>
        <v>0</v>
      </c>
      <c r="AQ76" s="96">
        <f>AQ74*$C$39</f>
        <v>0</v>
      </c>
      <c r="AR76" s="96">
        <f>AR74*$C$39</f>
        <v>0</v>
      </c>
      <c r="AS76" s="96">
        <f>AS74*$C$39</f>
        <v>0</v>
      </c>
      <c r="AT76" s="96">
        <f>AT74*$C$39</f>
        <v>0</v>
      </c>
      <c r="AU76" s="96">
        <f>AU74*$C$39</f>
        <v>0</v>
      </c>
      <c r="AV76" s="96">
        <f>AV74*$C$39</f>
        <v>0</v>
      </c>
      <c r="AW76" s="96">
        <f>AW74*$C$39</f>
        <v>0</v>
      </c>
      <c r="AX76" s="96">
        <f>AX74*$C$39</f>
        <v>0</v>
      </c>
      <c r="AY76" s="96">
        <f>AY74*$C$39</f>
        <v>0</v>
      </c>
      <c r="AZ76" s="96">
        <f>AZ74*$C$39</f>
        <v>0</v>
      </c>
      <c r="BA76" s="96">
        <f>BA74*$C$39</f>
        <v>0</v>
      </c>
      <c r="BB76" s="96">
        <f>BB74*$C$39</f>
        <v>0</v>
      </c>
      <c r="BC76" s="96">
        <f>BC74*$C$39</f>
        <v>0</v>
      </c>
      <c r="BD76" s="96">
        <f>BD74*$C$39</f>
        <v>0</v>
      </c>
      <c r="BE76" s="96">
        <f>BE74*$C$39</f>
        <v>0</v>
      </c>
      <c r="BF76" s="96">
        <f>BF74*$C$39</f>
        <v>0</v>
      </c>
      <c r="BG76" s="96">
        <f>BG74*$C$39</f>
        <v>0</v>
      </c>
      <c r="BJ76" s="94"/>
      <c r="BK76" s="96">
        <f>BK74*$C$39</f>
        <v>33.300000000000004</v>
      </c>
      <c r="BL76" s="95"/>
    </row>
    <row r="77" spans="2:64" s="93" customFormat="1" ht="15.75" customHeight="1">
      <c r="B77" s="93" t="s">
        <v>63</v>
      </c>
      <c r="BJ77" s="94"/>
      <c r="BK77" s="93">
        <v>5</v>
      </c>
      <c r="BL77" s="95"/>
    </row>
    <row r="78" spans="2:64" s="93" customFormat="1" ht="15.75" customHeight="1">
      <c r="B78" s="93" t="s">
        <v>64</v>
      </c>
      <c r="BJ78" s="94"/>
      <c r="BK78" s="93">
        <v>1</v>
      </c>
      <c r="BL78" s="95"/>
    </row>
    <row r="79" spans="2:64" s="93" customFormat="1" ht="15.75" customHeight="1">
      <c r="B79" s="93" t="s">
        <v>65</v>
      </c>
      <c r="H79" s="93">
        <f>IF(H77-H78=0,H76,H76/(H77)*H78)</f>
        <v>0</v>
      </c>
      <c r="I79" s="93">
        <f>IF(I77-I78=0,I76,I76/(I77)*I78)</f>
        <v>0</v>
      </c>
      <c r="J79" s="93">
        <f>IF(J77-J78=0,J76,J76/(J77)*J78)</f>
        <v>0</v>
      </c>
      <c r="K79" s="93">
        <f>IF(K77-K78=0,K76,K76/(K77)*K78)</f>
        <v>0</v>
      </c>
      <c r="L79" s="93">
        <f>IF(L77-L78=0,L76,L76/(L77)*L78)</f>
        <v>0</v>
      </c>
      <c r="M79" s="93">
        <f>IF(M77-M78=0,M76,M76/(M77)*M78)</f>
        <v>0</v>
      </c>
      <c r="N79" s="93">
        <f>IF(N77-N78=0,N76,N76/(N77)*N78)</f>
        <v>0</v>
      </c>
      <c r="O79" s="93">
        <f>IF(O77-O78=0,O76,O76/(O77)*O78)</f>
        <v>0</v>
      </c>
      <c r="P79" s="93">
        <f>IF(P77-P78=0,P76,P76/(P77)*P78)</f>
        <v>0</v>
      </c>
      <c r="Q79" s="93">
        <f>IF(Q77-Q78=0,Q76,Q76/(Q77)*Q78)</f>
        <v>0</v>
      </c>
      <c r="R79" s="93">
        <f>IF(R77-R78=0,R76,R76/(R77)*R78)</f>
        <v>0</v>
      </c>
      <c r="S79" s="93">
        <f>IF(S77-S78=0,S76,S76/(S77)*S78)</f>
        <v>0</v>
      </c>
      <c r="T79" s="93">
        <f>IF(T77-T78=0,T76,T76/(T77)*T78)</f>
        <v>0</v>
      </c>
      <c r="U79" s="93">
        <f>IF(U77-U78=0,U76,U76/(U77)*U78)</f>
        <v>0</v>
      </c>
      <c r="V79" s="93">
        <f>IF(V77-V78=0,V76,V76/(V77)*V78)</f>
        <v>0</v>
      </c>
      <c r="W79" s="93">
        <f>IF(W77-W78=0,W76,W76/(W77)*W78)</f>
        <v>0</v>
      </c>
      <c r="X79" s="93">
        <f>IF(X77-X78=0,X76,X76/(X77)*X78)</f>
        <v>0</v>
      </c>
      <c r="Y79" s="93">
        <f>IF(Y77-Y78=0,Y76,Y76/(Y77)*Y78)</f>
        <v>0</v>
      </c>
      <c r="Z79" s="93">
        <f>IF(Z77-Z78=0,Z76,Z76/(Z77)*Z78)</f>
        <v>0</v>
      </c>
      <c r="AA79" s="93">
        <f>IF(AA77-AA78=0,AA76,AA76/(AA77)*AA78)</f>
        <v>0</v>
      </c>
      <c r="AB79" s="93">
        <f>IF(AB77-AB78=0,AB76,AB76/(AB77)*AB78)</f>
        <v>0</v>
      </c>
      <c r="AC79" s="93">
        <f>IF(AC77-AC78=0,AC76,AC76/(AC77)*AC78)</f>
        <v>0</v>
      </c>
      <c r="AD79" s="93">
        <f>IF(AD77-AD78=0,AD76,AD76/(AD77)*AD78)</f>
        <v>0</v>
      </c>
      <c r="AE79" s="93">
        <f>IF(AE77-AE78=0,AE76,AE76/(AE77)*AE78)</f>
        <v>0</v>
      </c>
      <c r="AF79" s="93">
        <f>IF(AF77-AF78=0,AF76,AF76/(AF77)*AF78)</f>
        <v>0</v>
      </c>
      <c r="AG79" s="93">
        <f>IF(AG77-AG78=0,AG76,AG76/(AG77)*AG78)</f>
        <v>0</v>
      </c>
      <c r="AH79" s="93">
        <f>IF(AH77-AH78=0,AH76,AH76/(AH77)*AH78)</f>
        <v>0</v>
      </c>
      <c r="AI79" s="93">
        <f>IF(AI77-AI78=0,AI76,AI76/(AI77)*AI78)</f>
        <v>0</v>
      </c>
      <c r="AJ79" s="93">
        <f>IF(AJ77-AJ78=0,AJ76,AJ76/(AJ77)*AJ78)</f>
        <v>0</v>
      </c>
      <c r="AK79" s="93">
        <f>IF(AK77-AK78=0,AK76,AK76/(AK77)*AK78)</f>
        <v>0</v>
      </c>
      <c r="AL79" s="93">
        <f>IF(AL77-AL78=0,AL76,AL76/(AL77)*AL78)</f>
        <v>0</v>
      </c>
      <c r="AM79" s="93">
        <f>IF(AM77-AM78=0,AM76,AM76/(AM77)*AM78)</f>
        <v>0</v>
      </c>
      <c r="AN79" s="93">
        <f>IF(AN77-AN78=0,AN76,AN76/(AN77)*AN78)</f>
        <v>0</v>
      </c>
      <c r="AO79" s="93">
        <f>IF(AO77-AO78=0,AO76,AO76/(AO77)*AO78)</f>
        <v>0</v>
      </c>
      <c r="AP79" s="93">
        <f>IF(AP77-AP78=0,AP76,AP76/(AP77)*AP78)</f>
        <v>0</v>
      </c>
      <c r="AQ79" s="93">
        <f>IF(AQ77-AQ78=0,AQ76,AQ76/(AQ77)*AQ78)</f>
        <v>0</v>
      </c>
      <c r="AR79" s="93">
        <f>IF(AR77-AR78=0,AR76,AR76/(AR77)*AR78)</f>
        <v>0</v>
      </c>
      <c r="AS79" s="93">
        <f>IF(AS77-AS78=0,AS76,AS76/(AS77)*AS78)</f>
        <v>0</v>
      </c>
      <c r="AT79" s="93">
        <f>IF(AT77-AT78=0,AT76,AT76/(AT77)*AT78)</f>
        <v>0</v>
      </c>
      <c r="AU79" s="93">
        <f>IF(AU77-AU78=0,AU76,AU76/(AU77)*AU78)</f>
        <v>0</v>
      </c>
      <c r="AV79" s="93">
        <f>IF(AV77-AV78=0,AV76,AV76/(AV77)*AV78)</f>
        <v>0</v>
      </c>
      <c r="AW79" s="93">
        <f>IF(AW77-AW78=0,AW76,AW76/(AW77)*AW78)</f>
        <v>0</v>
      </c>
      <c r="AX79" s="93">
        <f>IF(AX77-AX78=0,AX76,AX76/(AX77)*AX78)</f>
        <v>0</v>
      </c>
      <c r="AY79" s="93">
        <f>IF(AY77-AY78=0,AY76,AY76/(AY77)*AY78)</f>
        <v>0</v>
      </c>
      <c r="AZ79" s="93">
        <f>IF(AZ77-AZ78=0,AZ76,AZ76/(AZ77)*AZ78)</f>
        <v>0</v>
      </c>
      <c r="BA79" s="93">
        <f>IF(BA77-BA78=0,BA76,BA76/(BA77)*BA78)</f>
        <v>0</v>
      </c>
      <c r="BB79" s="93">
        <f>IF(BB77-BB78=0,BB76,BB76/(BB77)*BB78)</f>
        <v>0</v>
      </c>
      <c r="BC79" s="93">
        <f>IF(BC77-BC78=0,BC76,BC76/(BC77)*BC78)</f>
        <v>0</v>
      </c>
      <c r="BD79" s="93">
        <f>IF(BD77-BD78=0,BD76,BD76/(BD77)*BD78)</f>
        <v>0</v>
      </c>
      <c r="BE79" s="93">
        <f>IF(BE77-BE78=0,BE76,BE76/(BE77)*BE78)</f>
        <v>0</v>
      </c>
      <c r="BF79" s="93">
        <f>IF(BF77-BF78=0,BF76,BF76/(BF77)*BF78)</f>
        <v>0</v>
      </c>
      <c r="BG79" s="93">
        <f>IF(BG77-BG78=0,BG76,BG76/(BG77)*BG78)</f>
        <v>0</v>
      </c>
      <c r="BJ79" s="94"/>
      <c r="BK79" s="93">
        <f>IF(BK77-BK78=0,0,BK76/BK77)</f>
        <v>6.660000000000001</v>
      </c>
      <c r="BL79" s="95"/>
    </row>
    <row r="80" spans="2:64" s="93" customFormat="1" ht="15.75" customHeight="1">
      <c r="B80" s="93" t="s">
        <v>66</v>
      </c>
      <c r="H80" s="93">
        <f>IF(H77-H78=0,0,ABS(H79-H76))</f>
        <v>0</v>
      </c>
      <c r="I80" s="93">
        <f>IF(I77-I78=0,0,ABS(I79-I76))</f>
        <v>0</v>
      </c>
      <c r="J80" s="93">
        <f>IF(J77-J78=0,0,ABS(J79-J76))</f>
        <v>0</v>
      </c>
      <c r="K80" s="93">
        <f>IF(K77-K78=0,0,ABS(K79-K76))</f>
        <v>0</v>
      </c>
      <c r="L80" s="93">
        <f>IF(L77-L78=0,0,ABS(L79-L76))</f>
        <v>0</v>
      </c>
      <c r="M80" s="93">
        <f>IF(M77-M78=0,0,ABS(M79-M76))</f>
        <v>0</v>
      </c>
      <c r="N80" s="93">
        <f>IF(N77-N78=0,0,ABS(N79-N76))</f>
        <v>0</v>
      </c>
      <c r="O80" s="93">
        <f>IF(O77-O78=0,0,ABS(O79-O76))</f>
        <v>0</v>
      </c>
      <c r="P80" s="93">
        <f>IF(P77-P78=0,0,ABS(P79-P76))</f>
        <v>0</v>
      </c>
      <c r="Q80" s="93">
        <f>IF(Q77-Q78=0,0,ABS(Q79-Q76))</f>
        <v>0</v>
      </c>
      <c r="R80" s="93">
        <f>IF(R77-R78=0,0,ABS(R79-R76))</f>
        <v>0</v>
      </c>
      <c r="S80" s="93">
        <f>IF(S77-S78=0,0,ABS(S79-S76))</f>
        <v>0</v>
      </c>
      <c r="T80" s="93">
        <f>IF(T77-T78=0,0,ABS(T79-T76))</f>
        <v>0</v>
      </c>
      <c r="U80" s="93">
        <f>IF(U77-U78=0,0,ABS(U79-U76))</f>
        <v>0</v>
      </c>
      <c r="V80" s="93">
        <f>IF(V77-V78=0,0,ABS(V79-V76))</f>
        <v>0</v>
      </c>
      <c r="W80" s="93">
        <f>IF(W77-W78=0,0,ABS(W79-W76))</f>
        <v>0</v>
      </c>
      <c r="X80" s="93">
        <f>IF(X77-X78=0,0,ABS(X79-X76))</f>
        <v>0</v>
      </c>
      <c r="Y80" s="93">
        <f>IF(Y77-Y78=0,0,ABS(Y79-Y76))</f>
        <v>0</v>
      </c>
      <c r="Z80" s="93">
        <f>IF(Z77-Z78=0,0,ABS(Z79-Z76))</f>
        <v>0</v>
      </c>
      <c r="AA80" s="93">
        <f>IF(AA77-AA78=0,0,ABS(AA79-AA76))</f>
        <v>0</v>
      </c>
      <c r="AB80" s="93">
        <f>IF(AB77-AB78=0,0,ABS(AB79-AB76))</f>
        <v>0</v>
      </c>
      <c r="AC80" s="93">
        <f>IF(AC77-AC78=0,0,ABS(AC79-AC76))</f>
        <v>0</v>
      </c>
      <c r="AD80" s="93">
        <f>IF(AD77-AD78=0,0,ABS(AD79-AD76))</f>
        <v>0</v>
      </c>
      <c r="AE80" s="93">
        <f>IF(AE77-AE78=0,0,ABS(AE79-AE76))</f>
        <v>0</v>
      </c>
      <c r="AF80" s="93">
        <f>IF(AF77-AF78=0,0,ABS(AF79-AF76))</f>
        <v>0</v>
      </c>
      <c r="AG80" s="93">
        <f>IF(AG77-AG78=0,0,ABS(AG79-AG76))</f>
        <v>0</v>
      </c>
      <c r="AH80" s="93">
        <f>IF(AH77-AH78=0,0,ABS(AH79-AH76))</f>
        <v>0</v>
      </c>
      <c r="AI80" s="93">
        <f>IF(AI77-AI78=0,0,ABS(AI79-AI76))</f>
        <v>0</v>
      </c>
      <c r="AJ80" s="93">
        <f>IF(AJ77-AJ78=0,0,ABS(AJ79-AJ76))</f>
        <v>0</v>
      </c>
      <c r="AK80" s="93">
        <f>IF(AK77-AK78=0,0,ABS(AK79-AK76))</f>
        <v>0</v>
      </c>
      <c r="AL80" s="93">
        <f>IF(AL77-AL78=0,0,ABS(AL79-AL76))</f>
        <v>0</v>
      </c>
      <c r="AM80" s="93">
        <f>IF(AM77-AM78=0,0,ABS(AM79-AM76))</f>
        <v>0</v>
      </c>
      <c r="AN80" s="93">
        <f>IF(AN77-AN78=0,0,ABS(AN79-AN76))</f>
        <v>0</v>
      </c>
      <c r="AO80" s="93">
        <f>IF(AO77-AO78=0,0,ABS(AO79-AO76))</f>
        <v>0</v>
      </c>
      <c r="AP80" s="93">
        <f>IF(AP77-AP78=0,0,ABS(AP79-AP76))</f>
        <v>0</v>
      </c>
      <c r="AQ80" s="93">
        <f>IF(AQ77-AQ78=0,0,ABS(AQ79-AQ76))</f>
        <v>0</v>
      </c>
      <c r="AR80" s="93">
        <f>IF(AR77-AR78=0,0,ABS(AR79-AR76))</f>
        <v>0</v>
      </c>
      <c r="AS80" s="93">
        <f>IF(AS77-AS78=0,0,ABS(AS79-AS76))</f>
        <v>0</v>
      </c>
      <c r="AT80" s="93">
        <f>IF(AT77-AT78=0,0,ABS(AT79-AT76))</f>
        <v>0</v>
      </c>
      <c r="AU80" s="93">
        <f>IF(AU77-AU78=0,0,ABS(AU79-AU76))</f>
        <v>0</v>
      </c>
      <c r="AV80" s="93">
        <f>IF(AV77-AV78=0,0,ABS(AV79-AV76))</f>
        <v>0</v>
      </c>
      <c r="AW80" s="93">
        <f>IF(AW77-AW78=0,0,ABS(AW79-AW76))</f>
        <v>0</v>
      </c>
      <c r="AX80" s="93">
        <f>IF(AX77-AX78=0,0,ABS(AX79-AX76))</f>
        <v>0</v>
      </c>
      <c r="AY80" s="93">
        <f>IF(AY77-AY78=0,0,ABS(AY79-AY76))</f>
        <v>0</v>
      </c>
      <c r="AZ80" s="93">
        <f>IF(AZ77-AZ78=0,0,ABS(AZ79-AZ76))</f>
        <v>0</v>
      </c>
      <c r="BA80" s="93">
        <f>IF(BA77-BA78=0,0,ABS(BA79-BA76))</f>
        <v>0</v>
      </c>
      <c r="BB80" s="93">
        <f>IF(BB77-BB78=0,0,ABS(BB79-BB76))</f>
        <v>0</v>
      </c>
      <c r="BC80" s="93">
        <f>IF(BC77-BC78=0,0,ABS(BC79-BC76))</f>
        <v>0</v>
      </c>
      <c r="BD80" s="93">
        <f>IF(BD77-BD78=0,0,ABS(BD79-BD76))</f>
        <v>0</v>
      </c>
      <c r="BE80" s="93">
        <f>IF(BE77-BE78=0,0,ABS(BE79-BE76))</f>
        <v>0</v>
      </c>
      <c r="BF80" s="93">
        <f>IF(BF77-BF78=0,0,ABS(BF79-BF76))</f>
        <v>0</v>
      </c>
      <c r="BG80" s="93">
        <f>IF(BG77-BG78=0,0,ABS(BG79-BG76))</f>
        <v>0</v>
      </c>
      <c r="BJ80" s="94"/>
      <c r="BK80" s="93">
        <f>IF(BK78-BK79=0,0,BK79*(BK77-BK78))</f>
        <v>26.640000000000004</v>
      </c>
      <c r="BL80" s="95"/>
    </row>
    <row r="81" spans="62:64" ht="15.75" customHeight="1">
      <c r="BJ81" s="70"/>
      <c r="BL81" s="71"/>
    </row>
    <row r="82" spans="62:64" ht="15.75" customHeight="1">
      <c r="BJ82" s="97"/>
      <c r="BK82" s="98"/>
      <c r="BL82" s="99"/>
    </row>
  </sheetData>
  <sheetProtection selectLockedCells="1" selectUnlockedCells="1"/>
  <mergeCells count="4">
    <mergeCell ref="E2:F2"/>
    <mergeCell ref="A5:A19"/>
    <mergeCell ref="BK14:BL16"/>
    <mergeCell ref="A21:A37"/>
  </mergeCells>
  <printOptions/>
  <pageMargins left="0.5902777777777778" right="0.5902777777777778" top="0.5902777777777778" bottom="0.5902777777777778" header="0.5902777777777778" footer="0.5902777777777778"/>
  <pageSetup horizontalDpi="300" verticalDpi="3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Aurélien Scheer</cp:lastModifiedBy>
  <cp:lastPrinted>2023-02-05T18:48:42Z</cp:lastPrinted>
  <dcterms:modified xsi:type="dcterms:W3CDTF">2023-03-01T15:22:12Z</dcterms:modified>
  <cp:category/>
  <cp:version/>
  <cp:contentType/>
  <cp:contentStatus/>
  <cp:revision>856</cp:revision>
</cp:coreProperties>
</file>